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communitystudentiunina-my.sharepoint.com/personal/mariarom_unina_it/Documents/Desktop/Maria/IO/PQA/Team_Master/FormatExcel/"/>
    </mc:Choice>
  </mc:AlternateContent>
  <xr:revisionPtr revIDLastSave="0" documentId="8_{EE1425E4-6A66-4019-825B-40B301F8BCB4}" xr6:coauthVersionLast="47" xr6:coauthVersionMax="47" xr10:uidLastSave="{00000000-0000-0000-0000-000000000000}"/>
  <bookViews>
    <workbookView xWindow="-110" yWindow="-110" windowWidth="19420" windowHeight="11500" xr2:uid="{00000000-000D-0000-FFFF-FFFF00000000}"/>
  </bookViews>
  <sheets>
    <sheet name="N.B." sheetId="1" r:id="rId1"/>
    <sheet name="Regolamento_Iparte" sheetId="2" r:id="rId2"/>
    <sheet name="Regolamento_IIparte" sheetId="3" r:id="rId3"/>
    <sheet name="Piano di Studio_Insegnamenti" sheetId="5" r:id="rId4"/>
    <sheet name="Piano di Studio_Altre attività" sheetId="7" r:id="rId5"/>
    <sheet name="Piano Finanziario" sheetId="8" r:id="rId6"/>
    <sheet name="Consiglio" sheetId="9" r:id="rId7"/>
    <sheet name="Altre Info" sheetId="12" r:id="rId8"/>
    <sheet name="NoteXCompilazione" sheetId="11" r:id="rId9"/>
  </sheets>
  <definedNames>
    <definedName name="_Hlk515556903" localSheetId="1">Regolamento_Iparte!$A$2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2" l="1"/>
  <c r="I26" i="12"/>
  <c r="I18" i="12"/>
  <c r="I12" i="12"/>
  <c r="E17" i="9"/>
  <c r="D16" i="9"/>
  <c r="H12" i="7"/>
  <c r="I79" i="5"/>
  <c r="I76" i="5"/>
  <c r="I77" i="5"/>
  <c r="I78" i="5"/>
  <c r="I75" i="5"/>
  <c r="I74" i="5"/>
  <c r="I71" i="5"/>
  <c r="I72" i="5"/>
  <c r="I73" i="5"/>
  <c r="I70" i="5"/>
  <c r="I69" i="5"/>
  <c r="I66" i="5"/>
  <c r="I67" i="5"/>
  <c r="I68" i="5"/>
  <c r="I65" i="5"/>
  <c r="I64" i="5"/>
  <c r="I61" i="5"/>
  <c r="I62" i="5"/>
  <c r="I63" i="5"/>
  <c r="I60" i="5"/>
  <c r="I59" i="5"/>
  <c r="I57" i="5"/>
  <c r="I58"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4" i="5"/>
  <c r="I8" i="5"/>
  <c r="I7" i="5"/>
  <c r="I6" i="5"/>
  <c r="I5" i="5"/>
  <c r="G25" i="3"/>
  <c r="H11" i="2"/>
  <c r="H69" i="5" l="1"/>
  <c r="G69" i="5"/>
  <c r="F69" i="5"/>
  <c r="H64" i="5"/>
  <c r="G64" i="5"/>
  <c r="F64" i="5"/>
  <c r="H59" i="5"/>
  <c r="G59" i="5"/>
  <c r="F59" i="5"/>
  <c r="H54" i="5"/>
  <c r="G54" i="5"/>
  <c r="F54" i="5"/>
  <c r="H49" i="5"/>
  <c r="G49" i="5"/>
  <c r="F49" i="5"/>
  <c r="H9" i="5" l="1"/>
  <c r="A5" i="9" l="1"/>
  <c r="A6" i="9" s="1"/>
  <c r="A7" i="9" s="1"/>
  <c r="A8" i="9" s="1"/>
  <c r="A9" i="9" s="1"/>
  <c r="A10" i="9" s="1"/>
  <c r="A11" i="9" s="1"/>
  <c r="A12" i="9" s="1"/>
  <c r="A13" i="9" s="1"/>
  <c r="A14" i="9" s="1"/>
  <c r="G41" i="8"/>
  <c r="G36" i="8"/>
  <c r="G31" i="8"/>
  <c r="G24" i="8"/>
  <c r="G19" i="8"/>
  <c r="F3" i="8"/>
  <c r="G3" i="8" s="1"/>
  <c r="G7" i="8" s="1"/>
  <c r="G9" i="7"/>
  <c r="G7" i="7"/>
  <c r="G6" i="7"/>
  <c r="G5" i="7"/>
  <c r="G4" i="7"/>
  <c r="H74" i="5"/>
  <c r="G74" i="5"/>
  <c r="F74" i="5"/>
  <c r="H44" i="5"/>
  <c r="G44" i="5"/>
  <c r="F44" i="5"/>
  <c r="H39" i="5"/>
  <c r="G39" i="5"/>
  <c r="F39" i="5"/>
  <c r="H34" i="5"/>
  <c r="G34" i="5"/>
  <c r="F34" i="5"/>
  <c r="H29" i="5"/>
  <c r="G29" i="5"/>
  <c r="F29" i="5"/>
  <c r="H24" i="5"/>
  <c r="G24" i="5"/>
  <c r="F24" i="5"/>
  <c r="H19" i="5"/>
  <c r="G19" i="5"/>
  <c r="F19" i="5"/>
  <c r="H14" i="5"/>
  <c r="G14" i="5"/>
  <c r="F14" i="5"/>
  <c r="G9" i="5"/>
  <c r="F9" i="5"/>
  <c r="H4" i="5"/>
  <c r="G4" i="5"/>
  <c r="F4" i="5"/>
  <c r="E26" i="3"/>
  <c r="E21" i="3"/>
  <c r="E16" i="3"/>
  <c r="C19" i="2"/>
  <c r="G13" i="8" l="1"/>
  <c r="G42" i="8" s="1"/>
  <c r="G9" i="8"/>
  <c r="G79" i="5"/>
  <c r="F79" i="5"/>
  <c r="H79" i="5"/>
  <c r="G10" i="7"/>
  <c r="E27" i="3"/>
  <c r="H42" i="8" l="1"/>
  <c r="G12" i="7"/>
</calcChain>
</file>

<file path=xl/sharedStrings.xml><?xml version="1.0" encoding="utf-8"?>
<sst xmlns="http://schemas.openxmlformats.org/spreadsheetml/2006/main" count="273" uniqueCount="184">
  <si>
    <t>MODULO DI PROPOSTA DI MASTER UNIVERSITARIO</t>
  </si>
  <si>
    <t>N.B.</t>
  </si>
  <si>
    <r>
      <rPr>
        <b/>
        <sz val="11"/>
        <color rgb="FF0070C0"/>
        <rFont val="Calibri"/>
        <family val="2"/>
        <scheme val="minor"/>
      </rPr>
      <t>Questo file Excel deve essere accompagnato dal file doc , contenente le medesime informazioni, che si trova al seguente link</t>
    </r>
    <r>
      <rPr>
        <sz val="11"/>
        <color rgb="FF0070C0"/>
        <rFont val="Calibri"/>
        <family val="2"/>
        <scheme val="minor"/>
      </rPr>
      <t xml:space="preserve">:
</t>
    </r>
  </si>
  <si>
    <t>Schema tipo proposta regolamento master in formato editabile</t>
  </si>
  <si>
    <t>In alternativa, è possibile esportare questo file Excel in formato pdf seguendo la procedura illustrata nel video</t>
  </si>
  <si>
    <t>ATTENZIONE</t>
  </si>
  <si>
    <t>Nelle celle con il seguente sfondo</t>
  </si>
  <si>
    <t>oppure con il seguente</t>
  </si>
  <si>
    <t>non devono essere inseriti né valori né testo, sono celle "automatche"</t>
  </si>
  <si>
    <t>possono essere riportate utili informazioni per la compilazione</t>
  </si>
  <si>
    <t>Tali celle sono "bloccate"</t>
  </si>
  <si>
    <t>Cliccarci sopra con il mouse per verificare</t>
  </si>
  <si>
    <t>NOTA</t>
  </si>
  <si>
    <t>Le celle con il seguente sfondo</t>
  </si>
  <si>
    <t>Le celle ai lati delle tabelle sono quasi sempre non bloccate, per cui è possibile inserire delle note</t>
  </si>
  <si>
    <r>
      <rPr>
        <sz val="11"/>
        <color rgb="FFFF0000"/>
        <rFont val="Calibri"/>
        <family val="2"/>
      </rPr>
      <t>sono quelle di verifica</t>
    </r>
    <r>
      <rPr>
        <sz val="11"/>
        <color theme="1"/>
        <rFont val="Calibri"/>
        <family val="2"/>
      </rPr>
      <t>:</t>
    </r>
  </si>
  <si>
    <t>indicano se le informazioni inserite sono corrette; in caso contrario sono riportate note sull'errore commesso.</t>
  </si>
  <si>
    <t>La formattazione delle celle può sempre essere modificata</t>
  </si>
  <si>
    <t>REGOLAMENTO DEL MASTER UNIVERSITARIO DI ___ LIVELLO IN</t>
  </si>
  <si>
    <t>"                                                                               "</t>
  </si>
  <si>
    <t>(in vigore dall’a.a. 20__/20___)</t>
  </si>
  <si>
    <t>ORDINAMENTO DEL MASTER</t>
  </si>
  <si>
    <t>ORGANIZZATO DAL</t>
  </si>
  <si>
    <t xml:space="preserve">Dipartimento di </t>
  </si>
  <si>
    <t>IN COLLABORAZIONE/CONVENZIONE CON</t>
  </si>
  <si>
    <t>SEDE AMMINISTRATIVA DEL MASTER</t>
  </si>
  <si>
    <t>Dip</t>
  </si>
  <si>
    <t>PERCENTUALE MINIMA DI FREQUENZA RICHIESTA</t>
  </si>
  <si>
    <t>%</t>
  </si>
  <si>
    <t>CREDITI FORMATIVI UNIVERSITARI TOTALI</t>
  </si>
  <si>
    <t>CFU</t>
  </si>
  <si>
    <t>===</t>
  </si>
  <si>
    <t>TITOLO DI STUDIO RICHIESTO PER L’ACCESSO</t>
  </si>
  <si>
    <t>Laurea/Laurea Magistrale conseguita nelle seguenti Classi (o Titoli equiparati): Medicina</t>
  </si>
  <si>
    <t>EVENTUALI TITOLI PROFESSIONALI AGGIUNTIVI RICHIESTI PER L’ACCESSO</t>
  </si>
  <si>
    <t>N. MINIMO ISCRIVIBILI</t>
  </si>
  <si>
    <t>N. MASSIMO ISCRIVIBILI</t>
  </si>
  <si>
    <t>Verifica</t>
  </si>
  <si>
    <t>OBIETTIVI FORMATIVI DEL MASTER</t>
  </si>
  <si>
    <t>SBOCCHI OCCUPAZIONALI</t>
  </si>
  <si>
    <t>RIQUALIFICAZIONE PROFESSIONALE</t>
  </si>
  <si>
    <t xml:space="preserve">ATTIVITA’ DEL MASTER </t>
  </si>
  <si>
    <t>ATTIVITÀ DIDATTICHE</t>
  </si>
  <si>
    <t>NUMERO CFU</t>
  </si>
  <si>
    <t>LEZIONI</t>
  </si>
  <si>
    <t>LABORATORI</t>
  </si>
  <si>
    <t>ESERCITAZIONI</t>
  </si>
  <si>
    <t>TOTALE ATTIVITA' DIDATTICHE</t>
  </si>
  <si>
    <t>ATTIVITA' PRATICHE</t>
  </si>
  <si>
    <t>TIROCINI</t>
  </si>
  <si>
    <t>STAGE</t>
  </si>
  <si>
    <t>ATTIVITÀ DI APPRENDIMENTO ATTIVO IN PICCOLI GRUPPI</t>
  </si>
  <si>
    <t>TOTALE ATTIVITA' PRATICHE</t>
  </si>
  <si>
    <t>ATTIVITA' COMPLEMENTARI</t>
  </si>
  <si>
    <r>
      <rPr>
        <b/>
        <sz val="10"/>
        <color theme="1"/>
        <rFont val="Arial"/>
        <family val="2"/>
      </rPr>
      <t xml:space="preserve">ALTRE ATTIVITÀ  </t>
    </r>
    <r>
      <rPr>
        <sz val="10"/>
        <color theme="1"/>
        <rFont val="Arial"/>
        <family val="2"/>
      </rPr>
      <t>(seminari, visite guidate, workshop, ecc.)</t>
    </r>
  </si>
  <si>
    <t>PROVA FINALE</t>
  </si>
  <si>
    <t>TOTALE ATTIVITA' COMPLEMENTARI</t>
  </si>
  <si>
    <t>TOTALE CFU</t>
  </si>
  <si>
    <t>PIANO DI STUDIO DEL MASTER</t>
  </si>
  <si>
    <r>
      <rPr>
        <b/>
        <sz val="10"/>
        <color rgb="FF000000"/>
        <rFont val="Arial"/>
        <family val="2"/>
      </rPr>
      <t>ATTIVITA’ DIDATTICHE ASSISTITE</t>
    </r>
    <r>
      <rPr>
        <sz val="10"/>
        <color rgb="FF000000"/>
        <rFont val="Arial"/>
        <family val="2"/>
      </rPr>
      <t xml:space="preserve">: </t>
    </r>
    <r>
      <rPr>
        <b/>
        <sz val="10"/>
        <color rgb="FF000000"/>
        <rFont val="Arial"/>
        <family val="2"/>
      </rPr>
      <t xml:space="preserve">INSEGNAMENTI </t>
    </r>
    <r>
      <rPr>
        <sz val="10"/>
        <color rgb="FF000000"/>
        <rFont val="Arial"/>
        <family val="2"/>
      </rPr>
      <t>(Lezioni, Laboratori, Esercitazioni)</t>
    </r>
  </si>
  <si>
    <t>SSD</t>
  </si>
  <si>
    <t>ORE DIDATTICA ASSITITA IN PRESENZA</t>
  </si>
  <si>
    <t>ORE DIDATTICA ASSISTITA A DISTANZA</t>
  </si>
  <si>
    <t>Insegnamento</t>
  </si>
  <si>
    <t>Modulo</t>
  </si>
  <si>
    <t>TOTALI ATTIVITA’ DIDATTICHE ASSISTITE (Lezioni, Laboratori, Esercitazioni)</t>
  </si>
  <si>
    <t>PIANO DI STUDIO DEL MASTER (Attività complementari)</t>
  </si>
  <si>
    <t>======</t>
  </si>
  <si>
    <t>====</t>
  </si>
  <si>
    <r>
      <rPr>
        <b/>
        <sz val="10"/>
        <color rgb="FF000000"/>
        <rFont val="Arial"/>
        <family val="2"/>
      </rPr>
      <t xml:space="preserve">ALTRE ATTIVITÀ </t>
    </r>
    <r>
      <rPr>
        <sz val="10"/>
        <color rgb="FF000000"/>
        <rFont val="Arial"/>
        <family val="2"/>
      </rPr>
      <t>(seminari, visite guidate, workshop, ecc.)</t>
    </r>
  </si>
  <si>
    <t>TOTALI (Attività complementari)</t>
  </si>
  <si>
    <t>TOTALI PIANO DI STUDI</t>
  </si>
  <si>
    <t>MODALITA' DI SVOLGIMENTO DI ATTIVITA' DI TIROCINIO E/O STAGE E/O APPRENDIMENTO IN PICCOLI GRUPPI</t>
  </si>
  <si>
    <t>MODALITÀ DI SVOLGIMENTO E VALUTAZIONE DELLE VERIFICHE PERIODICHE E DELLA PROVA FINALE</t>
  </si>
  <si>
    <t>Per le verifiche periodiche:</t>
  </si>
  <si>
    <t>Per la prova finale:</t>
  </si>
  <si>
    <t>PIANO FINANZIARIO DEL MASTER</t>
  </si>
  <si>
    <t>ENTRATE</t>
  </si>
  <si>
    <t>Importo</t>
  </si>
  <si>
    <t xml:space="preserve">Contributo iscrizione: </t>
  </si>
  <si>
    <t>N. Minimo Iscrivibili</t>
  </si>
  <si>
    <r>
      <rPr>
        <b/>
        <sz val="9"/>
        <color theme="1"/>
        <rFont val="Arial"/>
        <family val="2"/>
      </rPr>
      <t xml:space="preserve">Risorse messe a disposizione dal Dipartimento proponente </t>
    </r>
    <r>
      <rPr>
        <sz val="9"/>
        <color theme="1"/>
        <rFont val="Arial"/>
        <family val="2"/>
      </rPr>
      <t>(ivi comprese eventuali economie derivanti da precedenti edizioni)</t>
    </r>
  </si>
  <si>
    <t>Risorse messe a disposizione dalle altre Strutture dell’Ateneo che partecipano all’organizzazione del Master</t>
  </si>
  <si>
    <t>Finanziamenti pubblici esterni</t>
  </si>
  <si>
    <t>Totale master e finanziamenti pubblici</t>
  </si>
  <si>
    <t>Finanziamenti privati esterni</t>
  </si>
  <si>
    <t>TOTALE ENTRATE</t>
  </si>
  <si>
    <t>USCITE</t>
  </si>
  <si>
    <t>Quota a favore Bilancio di Ateneo</t>
  </si>
  <si>
    <t>Costo Fisso</t>
  </si>
  <si>
    <t>Costo Variabile</t>
  </si>
  <si>
    <t>25% del totale delle Entrate del Master da destinare al Bilancio di Ateneo</t>
  </si>
  <si>
    <t>Spese per contratti per la didattica e seminari</t>
  </si>
  <si>
    <t>Contratti docenza</t>
  </si>
  <si>
    <t>Contratti Tutor</t>
  </si>
  <si>
    <t>Contratti di assistenza/tirocinio</t>
  </si>
  <si>
    <t>Altro</t>
  </si>
  <si>
    <t>Sottototale</t>
  </si>
  <si>
    <t>Spese per attrezzature e materiali a supporto della didattica:</t>
  </si>
  <si>
    <t>Attrezzature, materiali e sussidi per la didattica e la gestione delle aula/laboratori, inventariabili</t>
  </si>
  <si>
    <t>Attrezzature, materiali e sussidi per la didattica e la gestione delle aula/laboratori, non inventariabili</t>
  </si>
  <si>
    <t>Spese di gestione e funzionamento:</t>
  </si>
  <si>
    <t>Materiali di consumo - Canoni</t>
  </si>
  <si>
    <t>Contratti esterni per service (noleggio, traduzione, catering …)</t>
  </si>
  <si>
    <t>Spese viaggi, vitto e alloggio docenti/tutor del master</t>
  </si>
  <si>
    <t>Spese viaggi, vitto e alloggio studenti/tutor del Master</t>
  </si>
  <si>
    <t>Benefici e agevolazioni per studenti iscritti al Master</t>
  </si>
  <si>
    <t>Borse di Studio</t>
  </si>
  <si>
    <t>Premi</t>
  </si>
  <si>
    <t>Spese per attività di promozione:</t>
  </si>
  <si>
    <t>Promozione e Pubblicizzazione</t>
  </si>
  <si>
    <t>Seminari</t>
  </si>
  <si>
    <t>Altro (specificare)</t>
  </si>
  <si>
    <t>TOTALE USCITE</t>
  </si>
  <si>
    <t xml:space="preserve">CONSIGLIO SCIENTIFICO DEL MASTER </t>
  </si>
  <si>
    <t>Nominativo</t>
  </si>
  <si>
    <t>Componente Interno/a</t>
  </si>
  <si>
    <t>Componente Esterno/a</t>
  </si>
  <si>
    <t>Proponente</t>
  </si>
  <si>
    <t>Qualifica</t>
  </si>
  <si>
    <t xml:space="preserve">Dipartimento o altra Struttura di appartenenza </t>
  </si>
  <si>
    <t>#</t>
  </si>
  <si>
    <t>“Federico II”</t>
  </si>
  <si>
    <t>N.B. NON E' OBBLIGATORIO</t>
  </si>
  <si>
    <t>(PO/PA/RU/RD o altro)</t>
  </si>
  <si>
    <t>Coordinatore: xxx</t>
  </si>
  <si>
    <t>SCHEDA INFORMATIVA PER LA VALUTAZIONE DEL MASTER IN</t>
  </si>
  <si>
    <t>________________________________________________________________________________</t>
  </si>
  <si>
    <t>(A.A. 20__/20___)</t>
  </si>
  <si>
    <t>MODALITÀ DI SVOLGIMENTO DEL MASTER</t>
  </si>
  <si>
    <t>CONVENZIONALE (in presenza)</t>
  </si>
  <si>
    <t>MISTA (a distanza e in presenza)</t>
  </si>
  <si>
    <t>A DISTANZA (in modalità telematica sincrona e/o asincrona)</t>
  </si>
  <si>
    <t>SEDE/I DISPONIBILI PER LO SVOLGIMENTO DELLE ATTIVITÀ DIDATTICHE IN PRESENZA</t>
  </si>
  <si>
    <t xml:space="preserve">DIPARTIMENTO: </t>
  </si>
  <si>
    <t>Aule</t>
  </si>
  <si>
    <t>n.</t>
  </si>
  <si>
    <t>Laboratori</t>
  </si>
  <si>
    <r>
      <rPr>
        <b/>
        <sz val="10"/>
        <color theme="1"/>
        <rFont val="Arial"/>
        <family val="2"/>
      </rPr>
      <t xml:space="preserve">Altro </t>
    </r>
    <r>
      <rPr>
        <sz val="10"/>
        <color theme="1"/>
        <rFont val="Arial"/>
        <family val="2"/>
      </rPr>
      <t>(specificare)</t>
    </r>
  </si>
  <si>
    <t>SEDE/SEDI DI SVOLGIMENTO DELLE ATTIVITA’ DI TIROCINIO/STAGE</t>
  </si>
  <si>
    <t>CONVENZIONI CON AZIENDE E/O ENTI ESTERNI PER LO SVOLGIMENTO DI ATTIVITÀ DI TIROCINIO</t>
  </si>
  <si>
    <t>DOCENTI E TUTOR</t>
  </si>
  <si>
    <t>N. DOCENTI DI RUOLO DELL’ATENEO CHE SI PREVEDE DI IMPIEGARE NELLE ATTIVITA’ DIDATTICHE</t>
  </si>
  <si>
    <t>N. DOCENTI DI RUOLO DI ALTRE UNIVERSITÀ ITALIANE O ESTERE CHE SI PREVEDE DI IMPIEGARE NELLE ATTIVITA’ DIDATTICHE</t>
  </si>
  <si>
    <t>N. ESPERTI ESTERNI NECESSARI AD ASSICURARE IL COLLEGAMENTO CON IL MONDO DEL LAVORO E DELLE IMPRESE E GLI OBIETTIVI DI AGGIORNAMENTO PROFESSIONALE</t>
  </si>
  <si>
    <t>N. TUTOR PER ATTIVITÀ DI SUPPORTO ORGANIZZATIVO, PER IL SOSTEGNO ALLA DIDATTICA ATTIVA, PER IL COORDINAMENTO DELE ATTIVITA' DI TIROCINIO</t>
  </si>
  <si>
    <t>DICHIARAZIONI DI INTERESSE DA PARTE DI AZIENDE E/O ENTI ESTERNI</t>
  </si>
  <si>
    <t>EVENTUALI AGEVOLAZIONI PREVISTE PER GLI STUDENTI IN AGGIUNTA A QUELLE OBBLIGATORIE</t>
  </si>
  <si>
    <t>RILEVAZIONE DELL’OPINIONE DEGLI STUDENTI/ESSE DEL MASTER SULLE ATTIVITÀ SVOLTE</t>
  </si>
  <si>
    <t>Prevista</t>
  </si>
  <si>
    <t>Non prevista</t>
  </si>
  <si>
    <t>Modalità</t>
  </si>
  <si>
    <t>NOTE PER LA COMPILAZIONE</t>
  </si>
  <si>
    <t>ORDINAMENTO</t>
  </si>
  <si>
    <t>A) INFORMAZIONI GENERALI</t>
  </si>
  <si>
    <r>
      <rPr>
        <b/>
        <sz val="9"/>
        <color theme="1"/>
        <rFont val="Arial"/>
        <family val="2"/>
      </rPr>
      <t xml:space="preserve">Livello del Master </t>
    </r>
    <r>
      <rPr>
        <sz val="9"/>
        <color theme="1"/>
        <rFont val="Arial"/>
        <family val="2"/>
      </rPr>
      <t>(foglio "Regolamento_Iparte)</t>
    </r>
    <r>
      <rPr>
        <b/>
        <sz val="9"/>
        <color theme="1"/>
        <rFont val="Arial"/>
        <family val="2"/>
      </rPr>
      <t>.</t>
    </r>
    <r>
      <rPr>
        <sz val="9"/>
        <color theme="1"/>
        <rFont val="Arial"/>
        <family val="2"/>
      </rPr>
      <t xml:space="preserve"> I Corsi di Master Universitario possono essere di “I Livello” se è richiesto quale requisito di ammissione almeno la Laurea di primo livello e di “II Livello” se è richiesto quale Titolo di ammissione esclusivamente la Laurea di secondo livello.</t>
    </r>
  </si>
  <si>
    <r>
      <rPr>
        <b/>
        <sz val="9"/>
        <color theme="1"/>
        <rFont val="Arial"/>
        <family val="2"/>
      </rPr>
      <t xml:space="preserve">Organizzazione e sede del Master. </t>
    </r>
    <r>
      <rPr>
        <sz val="9"/>
        <color theme="1"/>
        <rFont val="Arial"/>
        <family val="2"/>
      </rPr>
      <t>Se il Master è Interdipartimentale, indicare i Dipartimenti associati; se il Master è Interateneo indicare gli Atenei in convenzione; se il Master è organizzato in convenzione con altri enti o con ordini professionali indicare l’Ente. (N.B.: indicare esclusivamente Enti e/o istituzioni pubbliche o private che collaborano al Corso e di cui si è in possesso almeno di lettera di intenti).</t>
    </r>
  </si>
  <si>
    <r>
      <rPr>
        <b/>
        <sz val="9"/>
        <color theme="1"/>
        <rFont val="Arial"/>
        <family val="2"/>
      </rPr>
      <t>Percentuale minima di frequenza richiesta</t>
    </r>
    <r>
      <rPr>
        <sz val="9"/>
        <color theme="1"/>
        <rFont val="Arial"/>
        <family val="2"/>
      </rPr>
      <t>. La frequenza da parte degli iscritti alle varie attività formative del Corso di Master Universitario è obbligatoria e sono consentite assenze giustificate nei limiti stabiliti dai singoli regolamenti e comunque non superiori al 20% del totale del monte ore previste per il Master. Pertanto, la percentuale di frequenza obbligatoria da indicare deve essere almeno pari all’80%.</t>
    </r>
  </si>
  <si>
    <r>
      <rPr>
        <b/>
        <sz val="9"/>
        <color theme="1"/>
        <rFont val="Arial"/>
        <family val="2"/>
      </rPr>
      <t>Crediti formativi universitari</t>
    </r>
    <r>
      <rPr>
        <sz val="9"/>
        <color theme="1"/>
        <rFont val="Arial"/>
        <family val="2"/>
      </rPr>
      <t xml:space="preserve">. I Corsi di Master Universitario hanno una durata almeno annuale e devono prevedere il conferimento di almeno 60 CFU, corrispondenti a 1.500 ore di impegno complessivo. In presenza di particolari e motivate esigenze può essere autorizzata, in sede di istituzione e attivazione, una maggiore durata del Corso, tenuto conto che ad ogni aumento di ore deve corrispondere un proporzionale aumento dei CFU erogati.
A fronte di comprovate esigenze, possono essere istituiti Master di durata biennale per un insieme di attività pari a 3.000 ore, corrispondenti a 120 CFU. </t>
    </r>
    <r>
      <rPr>
        <i/>
        <sz val="9"/>
        <color theme="1"/>
        <rFont val="Arial"/>
        <family val="2"/>
      </rPr>
      <t>Non si possono istituire Master con un numero di ore e CFU superiori</t>
    </r>
    <r>
      <rPr>
        <sz val="9"/>
        <color theme="1"/>
        <rFont val="Arial"/>
        <family val="2"/>
      </rPr>
      <t>.</t>
    </r>
  </si>
  <si>
    <r>
      <rPr>
        <b/>
        <sz val="9"/>
        <color theme="1"/>
        <rFont val="Arial"/>
        <family val="2"/>
      </rPr>
      <t>Titolo di studio richiesto oper l'accesso</t>
    </r>
    <r>
      <rPr>
        <sz val="9"/>
        <color theme="1"/>
        <rFont val="Arial"/>
        <family val="2"/>
      </rPr>
      <t>. Indicare il nome e la classe di laurea di tutte le Lauree/Lauree Magistrali che consentono l'accesso.</t>
    </r>
  </si>
  <si>
    <r>
      <rPr>
        <b/>
        <sz val="9"/>
        <color theme="1"/>
        <rFont val="Arial"/>
        <family val="2"/>
      </rPr>
      <t>Eventuali titoli professionali aggiuntivi richiesto per l'accesso</t>
    </r>
    <r>
      <rPr>
        <sz val="9"/>
        <color theme="1"/>
        <rFont val="Arial"/>
        <family val="2"/>
      </rPr>
      <t>. Campo facoltativo.</t>
    </r>
  </si>
  <si>
    <r>
      <rPr>
        <b/>
        <sz val="9"/>
        <color theme="1"/>
        <rFont val="Arial"/>
        <family val="2"/>
      </rPr>
      <t>Numero minimo e massimo di iscrivibili</t>
    </r>
    <r>
      <rPr>
        <sz val="9"/>
        <color theme="1"/>
        <rFont val="Arial"/>
        <family val="2"/>
      </rPr>
      <t xml:space="preserve">. Il </t>
    </r>
    <r>
      <rPr>
        <u/>
        <sz val="9"/>
        <color theme="1"/>
        <rFont val="Arial"/>
        <family val="2"/>
      </rPr>
      <t>NUMERO MINIMO</t>
    </r>
    <r>
      <rPr>
        <sz val="9"/>
        <color theme="1"/>
        <rFont val="Arial"/>
        <family val="2"/>
      </rPr>
      <t xml:space="preserve"> DI ISCRIVIBILI indica la sostenibilità del Master in relazione alle risorse finanziarie che derivano dai contributi degli iscritti e/o da altri finanziamenti di enti pubblici e privati. Il numero minimo inderogabile per l’istituzione e attivazione di un corso Master è fissato in 5 (cinque iscritti). Il </t>
    </r>
    <r>
      <rPr>
        <u/>
        <sz val="9"/>
        <color theme="1"/>
        <rFont val="Arial"/>
        <family val="2"/>
      </rPr>
      <t>NUMERO MASSIMO</t>
    </r>
    <r>
      <rPr>
        <sz val="9"/>
        <color theme="1"/>
        <rFont val="Arial"/>
        <family val="2"/>
      </rPr>
      <t xml:space="preserve"> DI AMMISSIBILI indica la sostenibilità del Master in termini di numero massimo di allievi accoglibili, in relazione alla disponibilità di risorse (posti nelle aule, attrezzature e laboratori scientifici per la didattica; personale docente; personale tecnico; servizi di assistenza e tutorato messe a disposizione dal Dipartimento proponente e/o dalle altre strutture che collaborano alla realizzazione del Master). </t>
    </r>
    <r>
      <rPr>
        <i/>
        <sz val="9"/>
        <color theme="1"/>
        <rFont val="Arial"/>
        <family val="2"/>
      </rPr>
      <t>Il numero di posti per ciascuna edizione del Master va determinato nel Bando</t>
    </r>
    <r>
      <rPr>
        <sz val="9"/>
        <color theme="1"/>
        <rFont val="Arial"/>
        <family val="2"/>
      </rPr>
      <t xml:space="preserve"> e deve essere compreso tra il n. min. ed il n. max di iscrivibili indicati dall'Ordinamento del Master (foglio "Regolamento_Iparte"), di cui ai precedenti capoversi. </t>
    </r>
  </si>
  <si>
    <t>B) OBIETTIVI FORMATIVI DEL MASTER</t>
  </si>
  <si>
    <r>
      <rPr>
        <b/>
        <sz val="9"/>
        <color theme="1"/>
        <rFont val="Arial"/>
        <family val="2"/>
      </rPr>
      <t>Obiettivi formativi del Master</t>
    </r>
    <r>
      <rPr>
        <sz val="9"/>
        <color theme="1"/>
        <rFont val="Arial"/>
        <family val="2"/>
      </rPr>
      <t>. Riportare in questo campo una breve descrizione dei predetti obiettivi.</t>
    </r>
  </si>
  <si>
    <r>
      <rPr>
        <b/>
        <sz val="9"/>
        <color theme="1"/>
        <rFont val="Arial"/>
        <family val="2"/>
      </rPr>
      <t>Sbocchi occupazionali</t>
    </r>
    <r>
      <rPr>
        <sz val="9"/>
        <color theme="1"/>
        <rFont val="Arial"/>
        <family val="2"/>
      </rPr>
      <t>. In tale sezione riportare l’analisi del fabbisogno formativo e degli sbocchi occupazionali nel settore professionale di riferimento.</t>
    </r>
  </si>
  <si>
    <r>
      <rPr>
        <b/>
        <sz val="9"/>
        <color theme="1"/>
        <rFont val="Arial"/>
        <family val="2"/>
      </rPr>
      <t>Riqualificazione professionale</t>
    </r>
    <r>
      <rPr>
        <sz val="9"/>
        <color theme="1"/>
        <rFont val="Arial"/>
        <family val="2"/>
      </rPr>
      <t>. Inserire eventuali opportunità di riqualificazione.</t>
    </r>
  </si>
  <si>
    <t>C) ATTIVITA' DEL MASTER</t>
  </si>
  <si>
    <t>Nella tabella ATTIVITA' DEL MASTER (foglio "Regolamento_IIparte"), suddividere le attività previste in diverse voci con la relativa attroibuzione di CGFU a ciascuna attività, nel rispetto dei seguenti vincoli:
1) non meno della metà del totale dei CFU per la didattica frontale - in presenza o a distanza - e per i laboratori e le esercitazioni;
2) non meno di 9 CFU per tirocini, stage, attività di apprendimento attivo in piccoli gruppi;
3) non meno di 3 CFU per la prova finale. Il restante numero di CFU può essere utilizzato per altre attività (seminari, visite guidate, workshop, ecc.).</t>
  </si>
  <si>
    <t>PIANO DI STUDIO</t>
  </si>
  <si>
    <r>
      <t xml:space="preserve">Nella colonna </t>
    </r>
    <r>
      <rPr>
        <b/>
        <sz val="9"/>
        <color theme="1"/>
        <rFont val="Arial"/>
        <family val="2"/>
      </rPr>
      <t>INSEGNAMENTI</t>
    </r>
    <r>
      <rPr>
        <sz val="9"/>
        <color theme="1"/>
        <rFont val="Arial"/>
        <family val="2"/>
      </rPr>
      <t>, indicare in ciascuna riga la denominazione dell’insegnamento, il relativo SSD, le ore di didattica assistita (in presenza e/o a distanza) ed i CFU.</t>
    </r>
    <r>
      <rPr>
        <i/>
        <sz val="9"/>
        <color theme="1"/>
        <rFont val="Arial"/>
        <family val="2"/>
      </rPr>
      <t xml:space="preserve"> Il singolo insegnamento non può essere inferiore a 3 CFU e non può eccedere 12 CFU. Eventuali deroghe a tale norma devono essere giustificate nella proposta istitutiva. </t>
    </r>
    <r>
      <rPr>
        <sz val="9"/>
        <color theme="1"/>
        <rFont val="Arial"/>
        <family val="2"/>
      </rPr>
      <t>Nel caso di insegnamento integrato, nella relativa riga, accanto alla denominazione dell'insegnamento va riportata, tra parentesi, la dicitura "integrato" ed il totale delle ore e dei CFU dei singoli moduli, mentre nelle righe a fianco vanno indicati i singoli moduli che compongono l'insegnamento integrato e relativi SSD, ore e CFU. Il singolo modulo non può essere inferiore a 3 CFU.</t>
    </r>
  </si>
  <si>
    <t>Nel PIANO DI STUDI il totale dei CFU DELLE ATTIVITA' DIDATTICHE ASSISTITE (Lezioni, Laboratori, Esercitazioni) deve essere pari alla somma dei CFU attribuiti a Lezioni, Laboratori, Esercitazioni nella tabella ATTIVITA' DEL MASTER (foglio "Regolamento_IIparte").</t>
  </si>
  <si>
    <r>
      <t xml:space="preserve">Posto che ciascun CFU corrisponde a 25 ore di attività e che almeno il 50% di dette ore deve essere riservato allo studio individuale, per ogni CFU, le ore da destinare alla </t>
    </r>
    <r>
      <rPr>
        <b/>
        <sz val="9"/>
        <color theme="1"/>
        <rFont val="Arial"/>
        <family val="2"/>
      </rPr>
      <t>didattica assistita</t>
    </r>
    <r>
      <rPr>
        <sz val="9"/>
        <color theme="1"/>
        <rFont val="Arial"/>
        <family val="2"/>
      </rPr>
      <t xml:space="preserve"> non possono essere superiori a n. 12, nel rispetto dei seguenti criteri:
1) dalle 5 alle 10 ore per la lezione frontale, 2) dalle 6 alle 10 ore per le esercitazioni, 3) dalle 8 alle 12 ore per le attività di laboratorio.
Per tutte le altre attività diverse dagli insegnamenti deve essere specificato solo il numero di CFU.</t>
    </r>
  </si>
  <si>
    <r>
      <t>Nella sezione "</t>
    </r>
    <r>
      <rPr>
        <b/>
        <sz val="9"/>
        <color theme="1"/>
        <rFont val="Arial"/>
        <family val="2"/>
      </rPr>
      <t>Modalità di svolgimento di attività di tirocinio e/o stage e/o apprendimento in piccoli gruppi</t>
    </r>
    <r>
      <rPr>
        <sz val="9"/>
        <color theme="1"/>
        <rFont val="Arial"/>
        <family val="2"/>
      </rPr>
      <t xml:space="preserve"> (foglio "Piano di studi_Altre attività") indicare con quali modalità gli obiettivi formativi (o parte di essi) si realizzeranno attraverso lo svolgimento di attività pratiche che consentiranno di approfondire i collegamenti con il mondo del lavoro e delle imprese.</t>
    </r>
  </si>
  <si>
    <t>CONSIGLIO SCIENTIFICO</t>
  </si>
  <si>
    <r>
      <t xml:space="preserve">Il Consiglio Scientifico deve essere composto da professori di ruolo e ricercatori Universitari, da ricercatori di Enti pubblici e privati, da rappresentanti del mondo del lavoro, da esperti di elevata e comprovata qualificazione. Almeno la metà più uno dei componenti del Consiglio deve essere costituita da professori e ricercatori dell’Ateneo Federico II. </t>
    </r>
    <r>
      <rPr>
        <i/>
        <u/>
        <sz val="9"/>
        <color theme="1"/>
        <rFont val="Arial"/>
        <family val="2"/>
      </rPr>
      <t>Il numero dei componenti va da un minimo di cinque a un massimo di undici, compreso il Coordinatore</t>
    </r>
    <r>
      <rPr>
        <sz val="9"/>
        <color theme="1"/>
        <rFont val="Arial"/>
        <family val="2"/>
      </rPr>
      <t>, salvo deroghe previste per i Master in convenzione.
Il Coordinatore è un professore di ruolo o un ricercatore (RU o RTD – Tip. B) dell’Ateneo facente parte del Consiglio Scientifico.
Nella Tabella “Consiglio Scientifico del Master" (floglio "Consiglio") indicare con una “X” i componenti interni o esterni nonché i componenti che risultano aver proposto l’istituzione del Master. Il Master deve essere proposto da almeno tre docenti – di cui almeno un professore di ruolo – afferenti al Dipartimento e che i proponenti entrano a far parte, di diritto, del Consiglio Scientifico del Master.</t>
    </r>
  </si>
  <si>
    <t>PIANO FINANZIARIO</t>
  </si>
  <si>
    <t>Nella Tabella del Piano Finanziario è prevista una sezione per le ENTRATE, il cui importo è determinato dal numero minimo degli studenti iscrivibili e dalla quota di iscrizione, anche se possono essere presenti ulteriori entrate relative a Risorse messe a disposizione dal Dipartimento o altre Strutture di Ateneo, oltre a eventuali Finanziamenti pubblici o privati esterni.
N.B. Nel caso siano previsti finanziamenti privati esterni, questi non vanno a contribuire alla voce di uscita "25% di entrate del Master da destinare al Bilancio di Ateneo".
Nella sezione per le USCITE, vengono riportate diverse voci di costo che possono essere previste per le attività del Master, tenendo presente che gli importi da indicare devono essere relativi al numero minimo di iscritti. Per ciascuna voce di costo va specificato con una “X” se tali costi sono fissi o possono variare con il variare del numero di iscritti.</t>
  </si>
  <si>
    <t>SCHEDA INFORMATIVA PER LA VALUTAZIONE DEL MASTER</t>
  </si>
  <si>
    <r>
      <t>Nella Tabella</t>
    </r>
    <r>
      <rPr>
        <b/>
        <sz val="9"/>
        <color theme="1"/>
        <rFont val="Arial"/>
        <family val="2"/>
      </rPr>
      <t xml:space="preserve"> </t>
    </r>
    <r>
      <rPr>
        <sz val="9"/>
        <color theme="1"/>
        <rFont val="Arial"/>
        <family val="2"/>
      </rPr>
      <t>MODALITÀ DI SVOLGIMENTO DEL MASTER (foglio "Altre Info"), contrassegnare con una "X" la modalità di svolgimento del Master tenendo presente che la % di ore in modalità telematica: per la modalità convenzionale non deve essere superiore a 1 decimo del totale delle ore; per la modalità mista non deve essere superiore ai 2 terzi del totale delle ore; per la modalità telematica deve essere superiore ai due terzi del totale delle ore dedicate alle attività didattiche assistite.</t>
    </r>
  </si>
  <si>
    <t>Nel caso in cui si tratti di modalità Convenzionale (in presenza) o Mista, compilare la Tabella SEDE/I DISPONIBILI PER LO SVOLGIMENTO DELLE ATTIVITÀ DIDATTICHE IN PRESENZA.</t>
  </si>
  <si>
    <t>Nella Tabella SEDE/SEDI DI SVOLGIMENTO DELLE ATTIVITA’ DI TIROCINIO/STAGE indicare la/le Struttura interna/e e/o gli Enti e/o le Aziende esterne prescelte per lo svolgimento delle Attività di Tirocinio, specificando, per ogni sede, le motivazioni che giustificano la individuazione della stessa in rapporto agli obiettivi formativi delle attività teorico-pratiche del Master, e inserendo nell'apposita sezione le eventuali CONVENZIONI per lo svolgimento di tali attività.</t>
  </si>
  <si>
    <t>Nella sezione DOCENTI E TUTOR è fondamentale riportare il contributo di uno o più esperti esterni che assicurano il collegamento con il mondo del lavoro.</t>
  </si>
  <si>
    <t>Nella sezione RILEVAZIONE DELL'OPINIONE DEGLI/DELLE STUDENTI/ESSE DEL MASTER SULLE ATTIVITA' SVOLTE, qualora prevista, riportare con quali modalità saranno rilevate le opinioni degli studenti/esse.</t>
  </si>
  <si>
    <r>
      <rPr>
        <sz val="9"/>
        <color theme="10"/>
        <rFont val="Arial"/>
        <family val="2"/>
      </rPr>
      <t xml:space="preserve">Per tutto quanto non previsto nelle presenti Note consultare il </t>
    </r>
    <r>
      <rPr>
        <i/>
        <sz val="9"/>
        <color theme="10"/>
        <rFont val="Arial"/>
        <family val="2"/>
      </rPr>
      <t>Regolamento di Ateneo dei Master Universitari</t>
    </r>
    <r>
      <rPr>
        <sz val="9"/>
        <color theme="10"/>
        <rFont val="Arial"/>
        <family val="2"/>
      </rPr>
      <t>, emanato con D.R. n. 230 del 26/01/2022, reperibile nel sito web di Ateneo all’indirizzo</t>
    </r>
    <r>
      <rPr>
        <u/>
        <sz val="9"/>
        <color theme="10"/>
        <rFont val="Arial"/>
        <family val="2"/>
      </rPr>
      <t xml:space="preserve"> http://www.unina.it/didattica/post-laurea/master.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</si>
</sst>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scheme val="minor"/>
    </font>
    <font>
      <sz val="11"/>
      <color theme="1"/>
      <name val="Calibri"/>
      <family val="2"/>
      <scheme val="minor"/>
    </font>
    <font>
      <b/>
      <sz val="11"/>
      <color theme="1"/>
      <name val="Calibri"/>
      <family val="2"/>
    </font>
    <font>
      <sz val="11"/>
      <color theme="1"/>
      <name val="Calibri"/>
      <family val="2"/>
    </font>
    <font>
      <b/>
      <sz val="11"/>
      <color rgb="FFC00000"/>
      <name val="Calibri"/>
      <family val="2"/>
    </font>
    <font>
      <sz val="11"/>
      <name val="Calibri"/>
      <family val="2"/>
    </font>
    <font>
      <sz val="11"/>
      <color rgb="FFFF0000"/>
      <name val="Calibri"/>
      <family val="2"/>
    </font>
    <font>
      <b/>
      <sz val="12"/>
      <color rgb="FF000000"/>
      <name val="Arial"/>
      <family val="2"/>
    </font>
    <font>
      <sz val="11"/>
      <color theme="1"/>
      <name val="Arial"/>
      <family val="2"/>
    </font>
    <font>
      <b/>
      <i/>
      <sz val="13"/>
      <color rgb="FF000000"/>
      <name val="Arial"/>
      <family val="2"/>
    </font>
    <font>
      <i/>
      <sz val="9"/>
      <color rgb="FF000000"/>
      <name val="Arial"/>
      <family val="2"/>
    </font>
    <font>
      <b/>
      <sz val="8"/>
      <color theme="1"/>
      <name val="Arial"/>
      <family val="2"/>
    </font>
    <font>
      <b/>
      <sz val="11"/>
      <color rgb="FFC00000"/>
      <name val="Arial"/>
      <family val="2"/>
    </font>
    <font>
      <b/>
      <sz val="10"/>
      <color theme="1"/>
      <name val="Arial"/>
      <family val="2"/>
    </font>
    <font>
      <b/>
      <sz val="12"/>
      <color theme="1"/>
      <name val="Arial"/>
      <family val="2"/>
    </font>
    <font>
      <b/>
      <sz val="12"/>
      <color rgb="FFFF0000"/>
      <name val="Arial"/>
      <family val="2"/>
    </font>
    <font>
      <sz val="9"/>
      <color theme="1"/>
      <name val="Arial"/>
      <family val="2"/>
    </font>
    <font>
      <sz val="7"/>
      <color theme="1"/>
      <name val="Arial"/>
      <family val="2"/>
    </font>
    <font>
      <b/>
      <sz val="10"/>
      <color rgb="FFC00000"/>
      <name val="Arial"/>
      <family val="2"/>
    </font>
    <font>
      <sz val="10"/>
      <color theme="1"/>
      <name val="Arial"/>
      <family val="2"/>
    </font>
    <font>
      <b/>
      <sz val="10"/>
      <color rgb="FF000000"/>
      <name val="Arial"/>
      <family val="2"/>
    </font>
    <font>
      <b/>
      <sz val="9"/>
      <color rgb="FFC00000"/>
      <name val="Arial"/>
      <family val="2"/>
    </font>
    <font>
      <sz val="10"/>
      <color rgb="FF000000"/>
      <name val="Arial"/>
      <family val="2"/>
    </font>
    <font>
      <b/>
      <sz val="9"/>
      <color theme="1"/>
      <name val="Arial"/>
      <family val="2"/>
    </font>
    <font>
      <sz val="8"/>
      <color theme="1"/>
      <name val="Arial"/>
      <family val="2"/>
    </font>
    <font>
      <sz val="10"/>
      <color rgb="FFC00000"/>
      <name val="Arial"/>
      <family val="2"/>
    </font>
    <font>
      <b/>
      <u/>
      <sz val="10"/>
      <color theme="1"/>
      <name val="Arial"/>
      <family val="2"/>
    </font>
    <font>
      <b/>
      <sz val="16"/>
      <color rgb="FFFF0000"/>
      <name val="Arial"/>
      <family val="2"/>
    </font>
    <font>
      <sz val="12"/>
      <color rgb="FFFF0000"/>
      <name val="Arial"/>
      <family val="2"/>
    </font>
    <font>
      <b/>
      <sz val="10"/>
      <name val="Arial"/>
      <family val="2"/>
    </font>
    <font>
      <b/>
      <sz val="10"/>
      <color rgb="FFFF0000"/>
      <name val="Arial"/>
      <family val="2"/>
    </font>
    <font>
      <sz val="9"/>
      <name val="Calibri"/>
      <family val="2"/>
    </font>
    <font>
      <sz val="9"/>
      <color theme="1"/>
      <name val="Calibri"/>
      <family val="2"/>
    </font>
    <font>
      <sz val="9"/>
      <color theme="1"/>
      <name val="Calibri"/>
      <family val="2"/>
      <scheme val="minor"/>
    </font>
    <font>
      <i/>
      <sz val="9"/>
      <color theme="1"/>
      <name val="Arial"/>
      <family val="2"/>
    </font>
    <font>
      <u/>
      <sz val="9"/>
      <color theme="1"/>
      <name val="Arial"/>
      <family val="2"/>
    </font>
    <font>
      <i/>
      <u/>
      <sz val="9"/>
      <color theme="1"/>
      <name val="Arial"/>
      <family val="2"/>
    </font>
    <font>
      <u/>
      <sz val="9"/>
      <color theme="10"/>
      <name val="Arial"/>
      <family val="2"/>
    </font>
    <font>
      <sz val="9"/>
      <color theme="10"/>
      <name val="Arial"/>
      <family val="2"/>
    </font>
    <font>
      <i/>
      <sz val="9"/>
      <color theme="10"/>
      <name val="Arial"/>
      <family val="2"/>
    </font>
    <font>
      <b/>
      <u/>
      <sz val="10"/>
      <color rgb="FFC00000"/>
      <name val="Arial"/>
      <family val="2"/>
    </font>
    <font>
      <sz val="10"/>
      <name val="Calibri"/>
      <family val="2"/>
    </font>
    <font>
      <b/>
      <sz val="11"/>
      <color rgb="FFFF0000"/>
      <name val="Calibri"/>
      <family val="2"/>
    </font>
    <font>
      <b/>
      <sz val="11"/>
      <name val="Calibri"/>
      <family val="2"/>
    </font>
    <font>
      <sz val="12"/>
      <name val="Calibri"/>
      <family val="2"/>
    </font>
    <font>
      <sz val="10"/>
      <color theme="1"/>
      <name val="Calibri"/>
      <family val="2"/>
      <scheme val="minor"/>
    </font>
    <font>
      <sz val="10"/>
      <name val="Arial"/>
      <family val="2"/>
    </font>
    <font>
      <sz val="16"/>
      <color theme="1"/>
      <name val="Arial"/>
      <family val="2"/>
    </font>
    <font>
      <u/>
      <sz val="11"/>
      <color theme="10"/>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u/>
      <sz val="11"/>
      <color rgb="FF7030A0"/>
      <name val="Calibri"/>
      <family val="2"/>
      <scheme val="minor"/>
    </font>
    <font>
      <b/>
      <u/>
      <sz val="11"/>
      <color theme="10"/>
      <name val="Calibri"/>
      <family val="2"/>
      <scheme val="minor"/>
    </font>
  </fonts>
  <fills count="16">
    <fill>
      <patternFill patternType="none"/>
    </fill>
    <fill>
      <patternFill patternType="gray125"/>
    </fill>
    <fill>
      <patternFill patternType="solid">
        <fgColor rgb="FFFFD965"/>
        <bgColor rgb="FFFFD965"/>
      </patternFill>
    </fill>
    <fill>
      <patternFill patternType="solid">
        <fgColor rgb="FF9CC2E5"/>
        <bgColor rgb="FF9CC2E5"/>
      </patternFill>
    </fill>
    <fill>
      <patternFill patternType="solid">
        <fgColor rgb="FFD9E2F3"/>
        <bgColor rgb="FFD9E2F3"/>
      </patternFill>
    </fill>
    <fill>
      <patternFill patternType="solid">
        <fgColor rgb="FFE2EFD9"/>
        <bgColor rgb="FFE2EFD9"/>
      </patternFill>
    </fill>
    <fill>
      <patternFill patternType="solid">
        <fgColor theme="0"/>
        <bgColor theme="0"/>
      </patternFill>
    </fill>
    <fill>
      <patternFill patternType="solid">
        <fgColor rgb="FFBDD6EE"/>
        <bgColor rgb="FFBDD6EE"/>
      </patternFill>
    </fill>
    <fill>
      <patternFill patternType="lightHorizontal">
        <fgColor theme="7" tint="0.59996337778862885"/>
        <bgColor theme="7" tint="0.39994506668294322"/>
      </patternFill>
    </fill>
    <fill>
      <patternFill patternType="lightHorizontal">
        <fgColor theme="7" tint="0.59996337778862885"/>
        <bgColor theme="4" tint="0.59996337778862885"/>
      </patternFill>
    </fill>
    <fill>
      <patternFill patternType="lightHorizontal">
        <fgColor theme="7" tint="0.79998168889431442"/>
        <bgColor theme="7" tint="0.39991454817346722"/>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theme="0"/>
      </patternFill>
    </fill>
  </fills>
  <borders count="46">
    <border>
      <left/>
      <right/>
      <top/>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s>
  <cellStyleXfs count="2">
    <xf numFmtId="0" fontId="0" fillId="0" borderId="0"/>
    <xf numFmtId="0" fontId="48" fillId="0" borderId="0" applyNumberFormat="0" applyFill="0" applyBorder="0" applyAlignment="0" applyProtection="0"/>
  </cellStyleXfs>
  <cellXfs count="365">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5" xfId="0" applyFont="1" applyBorder="1" applyAlignment="1">
      <alignment horizontal="center" vertical="center"/>
    </xf>
    <xf numFmtId="0" fontId="3" fillId="0" borderId="5" xfId="0" applyFont="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8" fillId="0" borderId="0" xfId="0" applyFont="1" applyAlignment="1">
      <alignment vertical="center"/>
    </xf>
    <xf numFmtId="0" fontId="11" fillId="0" borderId="0" xfId="0" applyFont="1" applyAlignment="1">
      <alignment vertical="center"/>
    </xf>
    <xf numFmtId="0" fontId="8" fillId="0" borderId="0" xfId="0" applyFont="1" applyAlignment="1">
      <alignment vertical="center" wrapText="1"/>
    </xf>
    <xf numFmtId="0" fontId="8" fillId="5" borderId="19" xfId="0" applyFont="1" applyFill="1" applyBorder="1" applyAlignment="1">
      <alignment vertical="center" wrapText="1"/>
    </xf>
    <xf numFmtId="0" fontId="12" fillId="5" borderId="19" xfId="0" applyFont="1" applyFill="1" applyBorder="1" applyAlignment="1">
      <alignment horizontal="center" vertical="center" wrapText="1"/>
    </xf>
    <xf numFmtId="0" fontId="8" fillId="0" borderId="0" xfId="0" applyFont="1" applyAlignment="1">
      <alignment horizontal="left" vertical="center"/>
    </xf>
    <xf numFmtId="0" fontId="17" fillId="0" borderId="0" xfId="0" applyFont="1" applyAlignment="1">
      <alignment horizontal="center" vertical="center" wrapText="1"/>
    </xf>
    <xf numFmtId="0" fontId="3" fillId="0" borderId="0" xfId="0" applyFont="1"/>
    <xf numFmtId="0" fontId="19" fillId="0" borderId="0" xfId="0" applyFont="1"/>
    <xf numFmtId="0" fontId="13" fillId="0" borderId="0" xfId="0" applyFont="1" applyAlignment="1">
      <alignment vertical="center"/>
    </xf>
    <xf numFmtId="0" fontId="13" fillId="3" borderId="19"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0" borderId="19" xfId="0" applyFont="1" applyBorder="1" applyAlignment="1">
      <alignment horizontal="center" vertical="center" wrapText="1"/>
    </xf>
    <xf numFmtId="0" fontId="13" fillId="4" borderId="19" xfId="0" applyFont="1" applyFill="1" applyBorder="1" applyAlignment="1">
      <alignment horizontal="center" vertical="center" wrapText="1"/>
    </xf>
    <xf numFmtId="0" fontId="19" fillId="0" borderId="0" xfId="0" applyFont="1" applyAlignment="1">
      <alignment vertical="center"/>
    </xf>
    <xf numFmtId="0" fontId="19" fillId="0" borderId="0" xfId="0" applyFont="1" applyAlignment="1">
      <alignment vertical="center" wrapText="1"/>
    </xf>
    <xf numFmtId="0" fontId="12" fillId="0" borderId="0" xfId="0" applyFont="1" applyAlignment="1">
      <alignment horizontal="center" vertical="center" wrapText="1"/>
    </xf>
    <xf numFmtId="0" fontId="11" fillId="3" borderId="19"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13" fillId="0" borderId="19" xfId="0" applyFont="1" applyBorder="1" applyAlignment="1">
      <alignment horizontal="center" vertical="center" wrapText="1"/>
    </xf>
    <xf numFmtId="0" fontId="16" fillId="0" borderId="0" xfId="0" applyFont="1"/>
    <xf numFmtId="0" fontId="23" fillId="0" borderId="19" xfId="0" applyFont="1" applyBorder="1" applyAlignment="1">
      <alignment horizontal="center" vertical="center" wrapText="1"/>
    </xf>
    <xf numFmtId="0" fontId="16" fillId="0" borderId="0" xfId="0" applyFont="1" applyAlignment="1">
      <alignment vertical="center" wrapText="1"/>
    </xf>
    <xf numFmtId="0" fontId="23" fillId="0" borderId="19" xfId="0" applyFont="1" applyBorder="1" applyAlignment="1">
      <alignment horizontal="left" vertical="center" wrapText="1"/>
    </xf>
    <xf numFmtId="0" fontId="16" fillId="0" borderId="0" xfId="0" applyFont="1" applyAlignment="1">
      <alignment vertical="center"/>
    </xf>
    <xf numFmtId="0" fontId="25" fillId="0" borderId="0" xfId="0" applyFont="1"/>
    <xf numFmtId="0" fontId="19" fillId="0" borderId="19" xfId="0" applyFont="1" applyBorder="1" applyAlignment="1">
      <alignment horizontal="center" vertical="center"/>
    </xf>
    <xf numFmtId="0" fontId="19" fillId="0" borderId="0" xfId="0" applyFont="1" applyAlignment="1">
      <alignment horizontal="left"/>
    </xf>
    <xf numFmtId="49" fontId="19" fillId="0" borderId="23" xfId="0" applyNumberFormat="1" applyFont="1" applyBorder="1" applyAlignment="1">
      <alignment horizontal="center" vertical="center" wrapText="1"/>
    </xf>
    <xf numFmtId="49" fontId="19" fillId="0" borderId="23" xfId="0" quotePrefix="1"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3" borderId="19" xfId="0" applyFont="1" applyFill="1" applyBorder="1" applyAlignment="1" applyProtection="1">
      <alignment horizontal="center" vertical="center" wrapText="1"/>
      <protection locked="0"/>
    </xf>
    <xf numFmtId="0" fontId="0" fillId="0" borderId="0" xfId="0" applyAlignment="1">
      <alignment vertical="center"/>
    </xf>
    <xf numFmtId="0" fontId="13" fillId="0" borderId="10" xfId="0" applyFont="1" applyBorder="1" applyAlignment="1" applyProtection="1">
      <alignment horizontal="center" vertical="center" wrapText="1"/>
      <protection locked="0"/>
    </xf>
    <xf numFmtId="0" fontId="0" fillId="8" borderId="0" xfId="0" applyFill="1" applyAlignment="1">
      <alignment horizontal="center" vertical="center"/>
    </xf>
    <xf numFmtId="0" fontId="26" fillId="4" borderId="19" xfId="0" applyFont="1" applyFill="1" applyBorder="1" applyAlignment="1">
      <alignment horizontal="center" vertical="center" wrapText="1"/>
    </xf>
    <xf numFmtId="0" fontId="13" fillId="0" borderId="19" xfId="0" applyFont="1" applyBorder="1" applyAlignment="1" applyProtection="1">
      <alignment horizontal="center" vertical="center" wrapText="1"/>
      <protection locked="0"/>
    </xf>
    <xf numFmtId="0" fontId="13" fillId="0" borderId="10" xfId="0" applyFont="1" applyBorder="1" applyAlignment="1">
      <alignment vertical="center" wrapText="1"/>
    </xf>
    <xf numFmtId="0" fontId="16" fillId="0" borderId="6" xfId="0" applyFont="1" applyBorder="1"/>
    <xf numFmtId="0" fontId="23" fillId="0" borderId="19" xfId="0" applyFont="1" applyBorder="1" applyAlignment="1" applyProtection="1">
      <alignment horizontal="center" vertical="center" wrapText="1"/>
      <protection locked="0"/>
    </xf>
    <xf numFmtId="0" fontId="19" fillId="0" borderId="19" xfId="0" applyFont="1" applyBorder="1" applyAlignment="1" applyProtection="1">
      <alignment horizontal="left" vertical="center" wrapText="1"/>
      <protection locked="0"/>
    </xf>
    <xf numFmtId="0" fontId="19" fillId="0" borderId="19" xfId="0" applyFont="1" applyBorder="1" applyAlignment="1" applyProtection="1">
      <alignment horizontal="center" vertical="center" wrapText="1"/>
      <protection locked="0"/>
    </xf>
    <xf numFmtId="49" fontId="19" fillId="0" borderId="19" xfId="0" applyNumberFormat="1"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23" fillId="0" borderId="20" xfId="0" applyFont="1" applyBorder="1" applyAlignment="1">
      <alignment horizontal="center" vertical="center" wrapText="1"/>
    </xf>
    <xf numFmtId="0" fontId="32" fillId="0" borderId="0" xfId="0" applyFont="1" applyAlignment="1">
      <alignment vertical="center"/>
    </xf>
    <xf numFmtId="0" fontId="33" fillId="0" borderId="0" xfId="0" applyFont="1" applyAlignment="1">
      <alignment vertical="center"/>
    </xf>
    <xf numFmtId="0" fontId="5" fillId="0" borderId="6" xfId="0" applyFont="1" applyBorder="1" applyAlignment="1">
      <alignment vertical="center"/>
    </xf>
    <xf numFmtId="4" fontId="21" fillId="0" borderId="19" xfId="0" applyNumberFormat="1" applyFont="1" applyBorder="1" applyAlignment="1" applyProtection="1">
      <alignment horizontal="center"/>
      <protection locked="0"/>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49" fontId="13" fillId="0" borderId="18" xfId="0" applyNumberFormat="1" applyFont="1" applyBorder="1" applyAlignment="1">
      <alignment horizontal="center" vertical="center" wrapText="1"/>
    </xf>
    <xf numFmtId="0" fontId="3" fillId="0" borderId="0" xfId="0" applyFont="1" applyProtection="1">
      <protection locked="0"/>
    </xf>
    <xf numFmtId="0" fontId="19" fillId="4" borderId="10" xfId="0" applyFont="1" applyFill="1" applyBorder="1" applyAlignment="1">
      <alignment horizontal="center" vertical="center" wrapText="1"/>
    </xf>
    <xf numFmtId="0" fontId="19" fillId="0" borderId="10"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19" fillId="0" borderId="0" xfId="0" applyFont="1" applyProtection="1">
      <protection locked="0"/>
    </xf>
    <xf numFmtId="0" fontId="19" fillId="0" borderId="0" xfId="0" applyFont="1" applyAlignment="1" applyProtection="1">
      <alignment vertical="center"/>
      <protection locked="0"/>
    </xf>
    <xf numFmtId="0" fontId="3" fillId="0" borderId="0" xfId="0" applyFont="1" applyAlignment="1" applyProtection="1">
      <alignment vertical="center"/>
      <protection locked="0"/>
    </xf>
    <xf numFmtId="0" fontId="18" fillId="0" borderId="0" xfId="0" applyFont="1" applyAlignment="1" applyProtection="1">
      <alignment vertical="center"/>
      <protection locked="0"/>
    </xf>
    <xf numFmtId="0" fontId="16" fillId="0" borderId="0" xfId="0" applyFont="1" applyProtection="1">
      <protection locked="0"/>
    </xf>
    <xf numFmtId="0" fontId="16" fillId="0" borderId="0" xfId="0" applyFont="1" applyAlignment="1" applyProtection="1">
      <alignment vertical="center" wrapText="1"/>
      <protection locked="0"/>
    </xf>
    <xf numFmtId="0" fontId="16" fillId="0" borderId="0" xfId="0" applyFont="1" applyAlignment="1" applyProtection="1">
      <alignment vertical="center"/>
      <protection locked="0"/>
    </xf>
    <xf numFmtId="0" fontId="25" fillId="0" borderId="0" xfId="0" applyFont="1" applyProtection="1">
      <protection locked="0"/>
    </xf>
    <xf numFmtId="0" fontId="27" fillId="0" borderId="0" xfId="0" applyFont="1" applyProtection="1">
      <protection locked="0"/>
    </xf>
    <xf numFmtId="3" fontId="16" fillId="0" borderId="22" xfId="0" applyNumberFormat="1" applyFont="1" applyBorder="1" applyAlignment="1" applyProtection="1">
      <alignment horizontal="right" vertical="center" wrapText="1"/>
      <protection locked="0"/>
    </xf>
    <xf numFmtId="3" fontId="16" fillId="0" borderId="19" xfId="0" applyNumberFormat="1" applyFont="1" applyBorder="1" applyAlignment="1" applyProtection="1">
      <alignment horizontal="right" vertical="center" wrapText="1"/>
      <protection locked="0"/>
    </xf>
    <xf numFmtId="0" fontId="13" fillId="0" borderId="10" xfId="0" applyFont="1" applyBorder="1" applyAlignment="1">
      <alignment horizontal="left" vertical="center" wrapText="1"/>
    </xf>
    <xf numFmtId="0" fontId="8" fillId="0" borderId="10" xfId="0" applyFont="1" applyBorder="1" applyAlignment="1" applyProtection="1">
      <alignment horizontal="left" vertical="center"/>
      <protection locked="0"/>
    </xf>
    <xf numFmtId="0" fontId="8" fillId="0" borderId="0" xfId="0" applyFont="1" applyAlignment="1" applyProtection="1">
      <alignment vertical="center"/>
      <protection locked="0"/>
    </xf>
    <xf numFmtId="0" fontId="17" fillId="0" borderId="0" xfId="0" applyFont="1" applyAlignment="1" applyProtection="1">
      <alignment horizontal="center" vertical="center" wrapText="1"/>
      <protection locked="0"/>
    </xf>
    <xf numFmtId="0" fontId="14" fillId="6" borderId="16" xfId="0" applyFont="1" applyFill="1" applyBorder="1" applyAlignment="1" applyProtection="1">
      <alignment horizontal="center" vertical="center" wrapText="1"/>
      <protection locked="0"/>
    </xf>
    <xf numFmtId="0" fontId="43" fillId="11" borderId="37" xfId="0" applyFont="1" applyFill="1" applyBorder="1" applyAlignment="1">
      <alignment horizontal="left" vertical="center"/>
    </xf>
    <xf numFmtId="0" fontId="13" fillId="4" borderId="11" xfId="0" applyFont="1" applyFill="1" applyBorder="1" applyAlignment="1">
      <alignment horizontal="center" vertical="center" wrapText="1"/>
    </xf>
    <xf numFmtId="0" fontId="19" fillId="0" borderId="19" xfId="0" applyFont="1" applyBorder="1" applyAlignment="1" applyProtection="1">
      <alignment vertical="center" wrapText="1"/>
      <protection locked="0"/>
    </xf>
    <xf numFmtId="0" fontId="13" fillId="0" borderId="19" xfId="0" applyFont="1" applyBorder="1" applyAlignment="1" applyProtection="1">
      <alignment vertical="center" wrapText="1"/>
      <protection locked="0"/>
    </xf>
    <xf numFmtId="0" fontId="5" fillId="0" borderId="24" xfId="0" applyFont="1" applyBorder="1" applyAlignment="1" applyProtection="1">
      <alignment wrapText="1"/>
      <protection locked="0"/>
    </xf>
    <xf numFmtId="0" fontId="5" fillId="0" borderId="23" xfId="0" applyFont="1" applyBorder="1" applyAlignment="1" applyProtection="1">
      <alignment wrapText="1"/>
      <protection locked="0"/>
    </xf>
    <xf numFmtId="0" fontId="19" fillId="6" borderId="24" xfId="0" applyFont="1" applyFill="1" applyBorder="1" applyAlignment="1" applyProtection="1">
      <alignment horizontal="center" vertical="center" wrapText="1"/>
      <protection locked="0"/>
    </xf>
    <xf numFmtId="3" fontId="47" fillId="0" borderId="19" xfId="0" applyNumberFormat="1" applyFont="1" applyBorder="1" applyAlignment="1" applyProtection="1">
      <alignment horizontal="right" vertical="center" wrapText="1"/>
      <protection locked="0"/>
    </xf>
    <xf numFmtId="0" fontId="2" fillId="0" borderId="0" xfId="0" applyFont="1" applyAlignment="1">
      <alignment horizontal="center" vertical="center"/>
    </xf>
    <xf numFmtId="0" fontId="4" fillId="0" borderId="0" xfId="0" applyFont="1" applyAlignment="1">
      <alignment horizontal="center" vertical="center"/>
    </xf>
    <xf numFmtId="0" fontId="50" fillId="0" borderId="0" xfId="0" applyFont="1" applyAlignment="1">
      <alignment horizontal="left" vertical="center" wrapText="1"/>
    </xf>
    <xf numFmtId="0" fontId="50" fillId="0" borderId="0" xfId="0" applyFont="1" applyAlignment="1">
      <alignment horizontal="left" vertical="top" wrapText="1"/>
    </xf>
    <xf numFmtId="0" fontId="12" fillId="0" borderId="6" xfId="0" applyFont="1" applyBorder="1" applyAlignment="1">
      <alignment vertical="center"/>
    </xf>
    <xf numFmtId="1" fontId="15" fillId="15" borderId="10" xfId="0" applyNumberFormat="1" applyFont="1" applyFill="1" applyBorder="1" applyAlignment="1" applyProtection="1">
      <alignment horizontal="center" vertical="center" wrapText="1"/>
      <protection locked="0"/>
    </xf>
    <xf numFmtId="0" fontId="13" fillId="12" borderId="10" xfId="0" applyFont="1" applyFill="1" applyBorder="1" applyAlignment="1" applyProtection="1">
      <alignment horizontal="center" vertical="center" wrapText="1"/>
      <protection locked="0"/>
    </xf>
    <xf numFmtId="0" fontId="4" fillId="0" borderId="6" xfId="0" applyFont="1" applyBorder="1"/>
    <xf numFmtId="0" fontId="18" fillId="0" borderId="6" xfId="0" applyFont="1" applyBorder="1" applyAlignment="1">
      <alignment horizontal="center" vertical="center"/>
    </xf>
    <xf numFmtId="0" fontId="19" fillId="12" borderId="19" xfId="0" applyFont="1" applyFill="1" applyBorder="1" applyAlignment="1" applyProtection="1">
      <alignment horizontal="center" vertical="center" wrapText="1"/>
      <protection locked="0"/>
    </xf>
    <xf numFmtId="0" fontId="19" fillId="12" borderId="20" xfId="0" applyFont="1" applyFill="1" applyBorder="1" applyAlignment="1" applyProtection="1">
      <alignment horizontal="center" vertical="center" wrapText="1"/>
      <protection locked="0"/>
    </xf>
    <xf numFmtId="0" fontId="19" fillId="12" borderId="34" xfId="0" applyFont="1" applyFill="1" applyBorder="1" applyAlignment="1" applyProtection="1">
      <alignment horizontal="center" vertical="center" wrapText="1"/>
      <protection locked="0"/>
    </xf>
    <xf numFmtId="0" fontId="42" fillId="0" borderId="6" xfId="0" applyFont="1" applyBorder="1" applyAlignment="1">
      <alignment vertical="center"/>
    </xf>
    <xf numFmtId="0" fontId="18" fillId="0" borderId="6" xfId="0" applyFont="1" applyBorder="1" applyAlignment="1">
      <alignment vertical="center"/>
    </xf>
    <xf numFmtId="0" fontId="19" fillId="0" borderId="20" xfId="0" applyFont="1" applyBorder="1" applyAlignment="1" applyProtection="1">
      <alignment horizontal="center"/>
      <protection locked="0"/>
    </xf>
    <xf numFmtId="0" fontId="19" fillId="0" borderId="10" xfId="0" applyFont="1" applyBorder="1" applyAlignment="1">
      <alignment horizontal="center" vertical="center"/>
    </xf>
    <xf numFmtId="0" fontId="19" fillId="0" borderId="13" xfId="0" applyFont="1" applyBorder="1" applyAlignment="1" applyProtection="1">
      <alignment horizontal="center"/>
      <protection locked="0"/>
    </xf>
    <xf numFmtId="0" fontId="19" fillId="0" borderId="20"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protection locked="0"/>
    </xf>
    <xf numFmtId="0" fontId="19" fillId="0" borderId="34" xfId="0" applyFont="1" applyBorder="1" applyAlignment="1" applyProtection="1">
      <alignment horizontal="center"/>
      <protection locked="0"/>
    </xf>
    <xf numFmtId="49" fontId="19" fillId="0" borderId="20" xfId="0" applyNumberFormat="1" applyFont="1" applyBorder="1" applyAlignment="1" applyProtection="1">
      <alignment horizontal="center"/>
      <protection locked="0"/>
    </xf>
    <xf numFmtId="1" fontId="18" fillId="5" borderId="25" xfId="0" applyNumberFormat="1" applyFont="1" applyFill="1" applyBorder="1" applyAlignment="1">
      <alignment horizontal="left" vertical="center"/>
    </xf>
    <xf numFmtId="0" fontId="19" fillId="5" borderId="41" xfId="0" applyFont="1" applyFill="1" applyBorder="1"/>
    <xf numFmtId="0" fontId="19" fillId="5" borderId="29" xfId="0" applyFont="1" applyFill="1" applyBorder="1" applyAlignment="1">
      <alignment horizontal="center" vertical="center"/>
    </xf>
    <xf numFmtId="0" fontId="19" fillId="0" borderId="6" xfId="0" applyFont="1" applyBorder="1" applyAlignment="1">
      <alignment horizontal="center"/>
    </xf>
    <xf numFmtId="0" fontId="19" fillId="5" borderId="26" xfId="0" applyFont="1" applyFill="1" applyBorder="1" applyAlignment="1">
      <alignment horizontal="center"/>
    </xf>
    <xf numFmtId="0" fontId="19" fillId="5" borderId="27" xfId="0" applyFont="1" applyFill="1" applyBorder="1" applyAlignment="1">
      <alignment horizontal="center"/>
    </xf>
    <xf numFmtId="0" fontId="18" fillId="0" borderId="6" xfId="0" applyFont="1" applyBorder="1" applyAlignment="1">
      <alignment horizontal="left" vertical="center"/>
    </xf>
    <xf numFmtId="0" fontId="13" fillId="12" borderId="19" xfId="0" applyFont="1" applyFill="1" applyBorder="1" applyAlignment="1" applyProtection="1">
      <alignment horizontal="center" vertical="center" wrapText="1"/>
      <protection locked="0"/>
    </xf>
    <xf numFmtId="0" fontId="13" fillId="12" borderId="23" xfId="0"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49" fillId="0" borderId="6" xfId="0" applyFont="1" applyBorder="1" applyAlignment="1">
      <alignment horizontal="center" vertical="center" wrapText="1"/>
    </xf>
    <xf numFmtId="0" fontId="52" fillId="0" borderId="0" xfId="1" applyFont="1" applyAlignment="1">
      <alignment vertical="center" wrapText="1"/>
    </xf>
    <xf numFmtId="0" fontId="13" fillId="4" borderId="34" xfId="0" applyFont="1" applyFill="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3" fillId="4" borderId="6" xfId="0" applyFont="1" applyFill="1" applyBorder="1" applyAlignment="1">
      <alignment horizontal="center" vertical="center"/>
    </xf>
    <xf numFmtId="0" fontId="3" fillId="0" borderId="0" xfId="0" applyFont="1" applyAlignment="1">
      <alignment horizontal="center" vertical="center" wrapText="1"/>
    </xf>
    <xf numFmtId="0" fontId="0" fillId="9" borderId="0" xfId="0" applyFill="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50" fillId="0" borderId="0" xfId="0" applyFont="1" applyAlignment="1">
      <alignment horizontal="left" vertical="top" wrapText="1"/>
    </xf>
    <xf numFmtId="0" fontId="49" fillId="14" borderId="6" xfId="0" applyFont="1" applyFill="1" applyBorder="1" applyAlignment="1">
      <alignment horizontal="center" vertical="center" wrapText="1"/>
    </xf>
    <xf numFmtId="0" fontId="53" fillId="0" borderId="6" xfId="1" applyFont="1" applyBorder="1" applyAlignment="1">
      <alignment horizontal="center" vertical="center" wrapText="1"/>
    </xf>
    <xf numFmtId="0" fontId="3" fillId="0" borderId="0" xfId="0" applyFont="1" applyAlignment="1">
      <alignment horizontal="left" vertical="center" wrapText="1"/>
    </xf>
    <xf numFmtId="0" fontId="3" fillId="3" borderId="6" xfId="0" applyFont="1" applyFill="1" applyBorder="1" applyAlignment="1">
      <alignment horizontal="center" vertical="center"/>
    </xf>
    <xf numFmtId="0" fontId="3" fillId="5" borderId="6" xfId="0" applyFont="1" applyFill="1" applyBorder="1" applyAlignment="1">
      <alignment horizontal="center" vertical="center"/>
    </xf>
    <xf numFmtId="0" fontId="13" fillId="0" borderId="11" xfId="0" applyFont="1" applyBorder="1" applyAlignment="1" applyProtection="1">
      <alignment horizontal="left" vertical="center" wrapText="1"/>
      <protection locked="0"/>
    </xf>
    <xf numFmtId="0" fontId="8" fillId="0" borderId="11" xfId="0" applyFont="1" applyBorder="1" applyAlignment="1">
      <alignment horizontal="left" vertical="center" wrapText="1"/>
    </xf>
    <xf numFmtId="0" fontId="29" fillId="0" borderId="27" xfId="0" applyFont="1" applyBorder="1" applyAlignment="1">
      <alignment horizontal="left"/>
    </xf>
    <xf numFmtId="0" fontId="12" fillId="3" borderId="10"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6"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7" fillId="3" borderId="11"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8" fillId="0" borderId="10" xfId="0" applyFont="1" applyBorder="1" applyAlignment="1" applyProtection="1">
      <alignment horizontal="left" vertical="center"/>
      <protection locked="0"/>
    </xf>
    <xf numFmtId="0" fontId="14" fillId="0" borderId="10" xfId="0" applyFont="1" applyBorder="1" applyAlignment="1" applyProtection="1">
      <alignment horizontal="center" vertical="center" wrapText="1"/>
      <protection locked="0"/>
    </xf>
    <xf numFmtId="0" fontId="5" fillId="0" borderId="25"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13" fillId="0" borderId="10" xfId="0" applyFont="1" applyBorder="1" applyAlignment="1">
      <alignment horizontal="right" vertical="center" wrapText="1"/>
    </xf>
    <xf numFmtId="0" fontId="29" fillId="10" borderId="34" xfId="0" applyFont="1" applyFill="1" applyBorder="1" applyAlignment="1">
      <alignment horizontal="center" vertical="center" wrapText="1"/>
    </xf>
    <xf numFmtId="0" fontId="18" fillId="4" borderId="10" xfId="0" applyFont="1" applyFill="1" applyBorder="1" applyAlignment="1">
      <alignment horizontal="right" vertical="center" wrapText="1"/>
    </xf>
    <xf numFmtId="0" fontId="30" fillId="10" borderId="3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8" fillId="7" borderId="10" xfId="0" applyFont="1" applyFill="1" applyBorder="1" applyAlignment="1">
      <alignment horizontal="center" vertical="center" wrapText="1"/>
    </xf>
    <xf numFmtId="0" fontId="19" fillId="0" borderId="45"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3" fillId="11" borderId="25" xfId="0" applyFont="1" applyFill="1" applyBorder="1" applyAlignment="1">
      <alignment horizontal="center" vertical="center" wrapText="1"/>
    </xf>
    <xf numFmtId="0" fontId="13" fillId="11" borderId="26" xfId="0" applyFont="1" applyFill="1" applyBorder="1" applyAlignment="1">
      <alignment horizontal="center" vertical="center" wrapText="1"/>
    </xf>
    <xf numFmtId="0" fontId="13" fillId="11" borderId="27" xfId="0" applyFont="1" applyFill="1" applyBorder="1" applyAlignment="1">
      <alignment horizontal="center" vertical="center" wrapText="1"/>
    </xf>
    <xf numFmtId="0" fontId="19" fillId="6" borderId="24" xfId="0" applyFont="1" applyFill="1" applyBorder="1" applyAlignment="1" applyProtection="1">
      <alignment horizontal="center" vertical="center" wrapText="1"/>
      <protection locked="0"/>
    </xf>
    <xf numFmtId="0" fontId="5" fillId="0" borderId="24" xfId="0" applyFont="1" applyBorder="1" applyAlignment="1" applyProtection="1">
      <alignment wrapText="1"/>
      <protection locked="0"/>
    </xf>
    <xf numFmtId="0" fontId="5" fillId="0" borderId="23" xfId="0" applyFont="1" applyBorder="1" applyAlignment="1" applyProtection="1">
      <alignment wrapText="1"/>
      <protection locked="0"/>
    </xf>
    <xf numFmtId="0" fontId="19" fillId="0" borderId="12" xfId="0" applyFont="1" applyBorder="1" applyAlignment="1" applyProtection="1">
      <alignment horizontal="center" vertical="center" wrapText="1"/>
      <protection locked="0"/>
    </xf>
    <xf numFmtId="0" fontId="5" fillId="0" borderId="12" xfId="0" applyFont="1" applyBorder="1" applyAlignment="1" applyProtection="1">
      <alignment wrapText="1"/>
      <protection locked="0"/>
    </xf>
    <xf numFmtId="0" fontId="5" fillId="0" borderId="13" xfId="0" applyFont="1" applyBorder="1" applyAlignment="1" applyProtection="1">
      <alignment wrapText="1"/>
      <protection locked="0"/>
    </xf>
    <xf numFmtId="0" fontId="19" fillId="6" borderId="45" xfId="0" applyFont="1" applyFill="1" applyBorder="1" applyAlignment="1" applyProtection="1">
      <alignment horizontal="center" vertical="center" wrapText="1"/>
      <protection locked="0"/>
    </xf>
    <xf numFmtId="0" fontId="19" fillId="6" borderId="23" xfId="0" applyFont="1" applyFill="1" applyBorder="1" applyAlignment="1" applyProtection="1">
      <alignment horizontal="center" vertical="center" wrapText="1"/>
      <protection locked="0"/>
    </xf>
    <xf numFmtId="0" fontId="8" fillId="0" borderId="35"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13" fillId="4" borderId="24"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4" borderId="10" xfId="0" applyFont="1" applyFill="1" applyBorder="1" applyAlignment="1">
      <alignment horizontal="left" vertical="center" wrapText="1"/>
    </xf>
    <xf numFmtId="0" fontId="5" fillId="0" borderId="24" xfId="0" applyFont="1" applyBorder="1" applyAlignment="1">
      <alignment vertical="center"/>
    </xf>
    <xf numFmtId="0" fontId="5" fillId="0" borderId="23" xfId="0" applyFont="1" applyBorder="1" applyAlignment="1">
      <alignment vertical="center"/>
    </xf>
    <xf numFmtId="0" fontId="13" fillId="4" borderId="10" xfId="0" applyFont="1" applyFill="1" applyBorder="1" applyAlignment="1">
      <alignment horizontal="right" vertical="center" wrapText="1"/>
    </xf>
    <xf numFmtId="0" fontId="12" fillId="3" borderId="22" xfId="0" applyFont="1" applyFill="1" applyBorder="1" applyAlignment="1">
      <alignment horizontal="center" vertical="center" wrapText="1"/>
    </xf>
    <xf numFmtId="0" fontId="5" fillId="0" borderId="22" xfId="0" applyFont="1" applyBorder="1" applyAlignment="1">
      <alignment vertical="center"/>
    </xf>
    <xf numFmtId="0" fontId="13" fillId="4" borderId="34" xfId="0" applyFont="1" applyFill="1" applyBorder="1" applyAlignment="1">
      <alignment horizontal="center" vertical="center" wrapText="1"/>
    </xf>
    <xf numFmtId="0" fontId="13" fillId="0" borderId="19" xfId="0" applyFont="1" applyBorder="1" applyAlignment="1" applyProtection="1">
      <alignment horizontal="center" vertical="center" wrapText="1"/>
      <protection locked="0"/>
    </xf>
    <xf numFmtId="0" fontId="46" fillId="0" borderId="19" xfId="0"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16" fillId="0" borderId="10" xfId="0" applyFont="1" applyBorder="1" applyAlignment="1">
      <alignment horizontal="left" vertical="center" wrapText="1"/>
    </xf>
    <xf numFmtId="0" fontId="16" fillId="0" borderId="10" xfId="0" applyFont="1" applyBorder="1" applyAlignment="1" applyProtection="1">
      <alignment horizontal="left" vertical="center" wrapText="1"/>
      <protection locked="0"/>
    </xf>
    <xf numFmtId="0" fontId="23" fillId="0" borderId="10" xfId="0" applyFont="1" applyBorder="1" applyAlignment="1">
      <alignment horizontal="right" vertical="center" wrapText="1"/>
    </xf>
    <xf numFmtId="0" fontId="23" fillId="5" borderId="10" xfId="0" applyFont="1" applyFill="1" applyBorder="1" applyAlignment="1">
      <alignment horizontal="right" vertical="center" wrapText="1"/>
    </xf>
    <xf numFmtId="0" fontId="23" fillId="0" borderId="10" xfId="0" applyFont="1" applyBorder="1" applyAlignment="1">
      <alignment horizontal="left" vertical="center" wrapText="1"/>
    </xf>
    <xf numFmtId="0" fontId="24" fillId="0" borderId="10" xfId="0" applyFont="1" applyBorder="1" applyAlignment="1">
      <alignment horizontal="left" vertical="center" wrapText="1"/>
    </xf>
    <xf numFmtId="0" fontId="16" fillId="11" borderId="10" xfId="0" applyFont="1" applyFill="1" applyBorder="1" applyAlignment="1">
      <alignment horizontal="left" vertical="center" wrapText="1"/>
    </xf>
    <xf numFmtId="0" fontId="20" fillId="4" borderId="10" xfId="0" applyFont="1" applyFill="1" applyBorder="1" applyAlignment="1">
      <alignment horizontal="center" vertical="center" wrapText="1"/>
    </xf>
    <xf numFmtId="0" fontId="23" fillId="12" borderId="10" xfId="0" applyFont="1" applyFill="1" applyBorder="1" applyAlignment="1">
      <alignment horizontal="left" vertical="center" wrapText="1"/>
    </xf>
    <xf numFmtId="0" fontId="23" fillId="12" borderId="24" xfId="0" applyFont="1" applyFill="1" applyBorder="1" applyAlignment="1">
      <alignment horizontal="left" vertical="center" wrapText="1"/>
    </xf>
    <xf numFmtId="0" fontId="23" fillId="12" borderId="23" xfId="0" applyFont="1" applyFill="1" applyBorder="1" applyAlignment="1">
      <alignment horizontal="left" vertical="center" wrapText="1"/>
    </xf>
    <xf numFmtId="0" fontId="8" fillId="0" borderId="6" xfId="0" applyFont="1" applyBorder="1" applyAlignment="1">
      <alignment horizontal="right" vertical="center"/>
    </xf>
    <xf numFmtId="0" fontId="18" fillId="3" borderId="6" xfId="0" applyFont="1" applyFill="1" applyBorder="1" applyAlignment="1">
      <alignment horizontal="center" vertical="center" wrapText="1"/>
    </xf>
    <xf numFmtId="0" fontId="13" fillId="4" borderId="20" xfId="0" applyFont="1" applyFill="1" applyBorder="1" applyAlignment="1">
      <alignment horizontal="center" vertical="center" wrapText="1"/>
    </xf>
    <xf numFmtId="1" fontId="28" fillId="2" borderId="20" xfId="0" applyNumberFormat="1" applyFont="1" applyFill="1" applyBorder="1" applyAlignment="1">
      <alignment horizontal="center" vertical="center"/>
    </xf>
    <xf numFmtId="0" fontId="19" fillId="0" borderId="11" xfId="0" applyFont="1" applyBorder="1" applyAlignment="1" applyProtection="1">
      <alignment horizontal="center" vertical="center" wrapText="1"/>
      <protection locked="0"/>
    </xf>
    <xf numFmtId="0" fontId="5" fillId="0" borderId="14" xfId="0" applyFont="1" applyBorder="1" applyAlignment="1" applyProtection="1">
      <alignment wrapText="1"/>
      <protection locked="0"/>
    </xf>
    <xf numFmtId="0" fontId="0" fillId="0" borderId="0" xfId="0" applyAlignment="1" applyProtection="1">
      <alignment wrapText="1"/>
      <protection locked="0"/>
    </xf>
    <xf numFmtId="0" fontId="5" fillId="0" borderId="6" xfId="0" applyFont="1" applyBorder="1" applyAlignment="1" applyProtection="1">
      <alignment wrapText="1"/>
      <protection locked="0"/>
    </xf>
    <xf numFmtId="0" fontId="5" fillId="0" borderId="16" xfId="0" applyFont="1" applyBorder="1" applyAlignment="1" applyProtection="1">
      <alignment wrapText="1"/>
      <protection locked="0"/>
    </xf>
    <xf numFmtId="0" fontId="5" fillId="0" borderId="17" xfId="0" applyFont="1" applyBorder="1" applyAlignment="1" applyProtection="1">
      <alignment wrapText="1"/>
      <protection locked="0"/>
    </xf>
    <xf numFmtId="0" fontId="19" fillId="0" borderId="28"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42" xfId="0" applyFont="1" applyBorder="1" applyAlignment="1" applyProtection="1">
      <alignment horizontal="center" vertical="center" wrapText="1"/>
      <protection locked="0"/>
    </xf>
    <xf numFmtId="0" fontId="19" fillId="0" borderId="33" xfId="0" applyFont="1" applyBorder="1" applyAlignment="1" applyProtection="1">
      <alignment horizontal="center" vertical="center" wrapText="1"/>
      <protection locked="0"/>
    </xf>
    <xf numFmtId="0" fontId="19" fillId="0" borderId="11" xfId="0" applyFont="1" applyBorder="1" applyAlignment="1" applyProtection="1">
      <alignment horizontal="left" vertical="center" wrapText="1"/>
      <protection locked="0"/>
    </xf>
    <xf numFmtId="0" fontId="5" fillId="0" borderId="12" xfId="0" applyFont="1" applyBorder="1" applyAlignment="1" applyProtection="1">
      <alignment horizontal="left" wrapText="1"/>
      <protection locked="0"/>
    </xf>
    <xf numFmtId="0" fontId="5" fillId="0" borderId="13" xfId="0" applyFont="1" applyBorder="1" applyAlignment="1" applyProtection="1">
      <alignment horizontal="left" wrapText="1"/>
      <protection locked="0"/>
    </xf>
    <xf numFmtId="0" fontId="5" fillId="0" borderId="14" xfId="0" applyFont="1" applyBorder="1" applyAlignment="1" applyProtection="1">
      <alignment horizontal="left" wrapText="1"/>
      <protection locked="0"/>
    </xf>
    <xf numFmtId="0" fontId="0" fillId="0" borderId="0" xfId="0" applyAlignment="1" applyProtection="1">
      <alignment horizontal="left" wrapText="1"/>
      <protection locked="0"/>
    </xf>
    <xf numFmtId="0" fontId="5" fillId="0" borderId="15" xfId="0" applyFont="1" applyBorder="1" applyAlignment="1" applyProtection="1">
      <alignment horizontal="left" wrapText="1"/>
      <protection locked="0"/>
    </xf>
    <xf numFmtId="0" fontId="5" fillId="0" borderId="16" xfId="0" applyFont="1" applyBorder="1" applyAlignment="1" applyProtection="1">
      <alignment horizontal="left" wrapText="1"/>
      <protection locked="0"/>
    </xf>
    <xf numFmtId="0" fontId="5" fillId="0" borderId="17" xfId="0" applyFont="1" applyBorder="1" applyAlignment="1" applyProtection="1">
      <alignment horizontal="left" wrapText="1"/>
      <protection locked="0"/>
    </xf>
    <xf numFmtId="0" fontId="5" fillId="0" borderId="18" xfId="0" applyFont="1" applyBorder="1" applyAlignment="1" applyProtection="1">
      <alignment horizontal="left" wrapText="1"/>
      <protection locked="0"/>
    </xf>
    <xf numFmtId="0" fontId="18" fillId="3" borderId="10"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8" fillId="3" borderId="16" xfId="0" applyFont="1" applyFill="1" applyBorder="1" applyAlignment="1">
      <alignment horizontal="center" vertical="center" wrapText="1"/>
    </xf>
    <xf numFmtId="0" fontId="5" fillId="12" borderId="24" xfId="0" applyFont="1" applyFill="1" applyBorder="1" applyAlignment="1" applyProtection="1">
      <alignment horizontal="left"/>
      <protection locked="0"/>
    </xf>
    <xf numFmtId="0" fontId="5" fillId="12" borderId="23" xfId="0" applyFont="1" applyFill="1" applyBorder="1" applyAlignment="1" applyProtection="1">
      <alignment horizontal="left"/>
      <protection locked="0"/>
    </xf>
    <xf numFmtId="0" fontId="19" fillId="12" borderId="10" xfId="0" applyFont="1" applyFill="1" applyBorder="1" applyAlignment="1" applyProtection="1">
      <alignment horizontal="left" vertical="center" wrapText="1"/>
      <protection locked="0"/>
    </xf>
    <xf numFmtId="0" fontId="13" fillId="4" borderId="10"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5" fillId="12" borderId="24" xfId="0" applyFont="1" applyFill="1" applyBorder="1" applyAlignment="1" applyProtection="1">
      <alignment horizontal="left" wrapText="1"/>
      <protection locked="0"/>
    </xf>
    <xf numFmtId="0" fontId="5" fillId="12" borderId="23" xfId="0" applyFont="1" applyFill="1" applyBorder="1" applyAlignment="1" applyProtection="1">
      <alignment horizontal="left" wrapText="1"/>
      <protection locked="0"/>
    </xf>
    <xf numFmtId="0" fontId="13" fillId="0" borderId="24" xfId="0" applyFont="1" applyBorder="1" applyAlignment="1">
      <alignment horizontal="left" vertical="center" wrapText="1"/>
    </xf>
    <xf numFmtId="0" fontId="18" fillId="3" borderId="11"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20" fillId="4" borderId="11" xfId="0" applyFont="1" applyFill="1" applyBorder="1" applyAlignment="1">
      <alignment horizontal="center"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43" xfId="0" applyFont="1" applyBorder="1" applyAlignment="1">
      <alignment horizontal="left" vertical="center" wrapText="1"/>
    </xf>
    <xf numFmtId="0" fontId="31" fillId="0" borderId="24" xfId="0" applyFont="1" applyBorder="1" applyAlignment="1">
      <alignment vertical="center"/>
    </xf>
    <xf numFmtId="0" fontId="37" fillId="0" borderId="24" xfId="0" applyFont="1" applyBorder="1" applyAlignment="1">
      <alignment horizontal="left" vertical="center" wrapText="1"/>
    </xf>
    <xf numFmtId="0" fontId="31" fillId="0" borderId="6" xfId="0" applyFont="1" applyBorder="1" applyAlignment="1">
      <alignment vertical="center"/>
    </xf>
    <xf numFmtId="0" fontId="16" fillId="0" borderId="24" xfId="0" applyFont="1" applyBorder="1" applyAlignment="1">
      <alignment horizontal="left" vertical="center" wrapText="1"/>
    </xf>
    <xf numFmtId="0" fontId="31" fillId="0" borderId="12" xfId="0" applyFont="1" applyBorder="1" applyAlignment="1">
      <alignment vertical="center"/>
    </xf>
    <xf numFmtId="0" fontId="31" fillId="0" borderId="17" xfId="0" applyFont="1" applyBorder="1" applyAlignment="1">
      <alignment vertical="center"/>
    </xf>
    <xf numFmtId="0" fontId="40" fillId="3" borderId="26" xfId="0" applyFont="1" applyFill="1" applyBorder="1" applyAlignment="1">
      <alignment horizontal="center" vertical="center"/>
    </xf>
    <xf numFmtId="0" fontId="41" fillId="0" borderId="26" xfId="0" applyFont="1" applyBorder="1" applyAlignment="1">
      <alignment vertical="center"/>
    </xf>
    <xf numFmtId="0" fontId="31" fillId="0" borderId="26" xfId="0" applyFont="1" applyBorder="1" applyAlignment="1">
      <alignment vertical="center"/>
    </xf>
    <xf numFmtId="0" fontId="0" fillId="0" borderId="0" xfId="0" applyAlignment="1"/>
    <xf numFmtId="0" fontId="5" fillId="0" borderId="6" xfId="0" applyFont="1" applyBorder="1" applyAlignment="1"/>
    <xf numFmtId="0" fontId="5" fillId="0" borderId="12" xfId="0" applyFont="1" applyBorder="1" applyAlignment="1" applyProtection="1">
      <protection locked="0"/>
    </xf>
    <xf numFmtId="0" fontId="5" fillId="0" borderId="13" xfId="0" applyFont="1" applyBorder="1" applyAlignment="1" applyProtection="1">
      <protection locked="0"/>
    </xf>
    <xf numFmtId="0" fontId="5" fillId="0" borderId="6" xfId="0" applyFont="1" applyBorder="1" applyAlignment="1" applyProtection="1">
      <protection locked="0"/>
    </xf>
    <xf numFmtId="0" fontId="5" fillId="0" borderId="15" xfId="0" applyFont="1" applyBorder="1" applyAlignment="1" applyProtection="1">
      <protection locked="0"/>
    </xf>
    <xf numFmtId="0" fontId="5" fillId="0" borderId="17" xfId="0" applyFont="1" applyBorder="1" applyAlignment="1" applyProtection="1">
      <protection locked="0"/>
    </xf>
    <xf numFmtId="0" fontId="5" fillId="0" borderId="18" xfId="0" applyFont="1" applyBorder="1" applyAlignment="1" applyProtection="1">
      <protection locked="0"/>
    </xf>
    <xf numFmtId="0" fontId="5" fillId="0" borderId="24" xfId="0" applyFont="1" applyBorder="1" applyAlignment="1"/>
    <xf numFmtId="0" fontId="5" fillId="0" borderId="23" xfId="0" applyFont="1" applyBorder="1" applyAlignment="1"/>
    <xf numFmtId="0" fontId="14" fillId="9" borderId="10" xfId="0" applyFont="1" applyFill="1" applyBorder="1" applyAlignment="1">
      <alignment horizontal="center" vertical="center"/>
    </xf>
    <xf numFmtId="0" fontId="14" fillId="9" borderId="23" xfId="0" applyFont="1" applyFill="1" applyBorder="1" applyAlignment="1">
      <alignment horizontal="center" vertical="center"/>
    </xf>
    <xf numFmtId="0" fontId="41" fillId="0" borderId="12" xfId="0" applyFont="1" applyBorder="1" applyAlignment="1" applyProtection="1">
      <protection locked="0"/>
    </xf>
    <xf numFmtId="0" fontId="41" fillId="0" borderId="13" xfId="0" applyFont="1" applyBorder="1" applyAlignment="1" applyProtection="1">
      <protection locked="0"/>
    </xf>
    <xf numFmtId="0" fontId="41" fillId="0" borderId="14" xfId="0" applyFont="1" applyBorder="1" applyAlignment="1" applyProtection="1">
      <protection locked="0"/>
    </xf>
    <xf numFmtId="0" fontId="45" fillId="0" borderId="0" xfId="0" applyFont="1" applyAlignment="1" applyProtection="1">
      <protection locked="0"/>
    </xf>
    <xf numFmtId="0" fontId="41" fillId="0" borderId="15" xfId="0" applyFont="1" applyBorder="1" applyAlignment="1" applyProtection="1">
      <protection locked="0"/>
    </xf>
    <xf numFmtId="0" fontId="41" fillId="0" borderId="16" xfId="0" applyFont="1" applyBorder="1" applyAlignment="1" applyProtection="1">
      <protection locked="0"/>
    </xf>
    <xf numFmtId="0" fontId="41" fillId="0" borderId="17" xfId="0" applyFont="1" applyBorder="1" applyAlignment="1" applyProtection="1">
      <protection locked="0"/>
    </xf>
    <xf numFmtId="0" fontId="41" fillId="0" borderId="18" xfId="0" applyFont="1" applyBorder="1" applyAlignment="1" applyProtection="1">
      <protection locked="0"/>
    </xf>
    <xf numFmtId="0" fontId="5" fillId="0" borderId="12" xfId="0" applyFont="1" applyBorder="1" applyAlignment="1"/>
    <xf numFmtId="0" fontId="13" fillId="4" borderId="25" xfId="0" applyFont="1" applyFill="1" applyBorder="1" applyAlignment="1">
      <alignment horizontal="left" vertical="center"/>
    </xf>
    <xf numFmtId="1" fontId="14" fillId="0" borderId="10" xfId="0" applyNumberFormat="1" applyFont="1" applyBorder="1" applyAlignment="1" applyProtection="1">
      <alignment horizontal="center" vertical="center" wrapText="1"/>
      <protection locked="0"/>
    </xf>
    <xf numFmtId="1" fontId="15" fillId="0" borderId="24" xfId="0" applyNumberFormat="1" applyFont="1" applyBorder="1" applyAlignment="1" applyProtection="1">
      <alignment horizontal="center" vertical="center" wrapText="1"/>
      <protection locked="0"/>
    </xf>
    <xf numFmtId="0" fontId="44" fillId="0" borderId="23" xfId="0" applyFont="1" applyBorder="1" applyAlignment="1" applyProtection="1">
      <protection locked="0"/>
    </xf>
    <xf numFmtId="0" fontId="19" fillId="0" borderId="14" xfId="0" applyFont="1" applyBorder="1" applyAlignment="1" applyProtection="1">
      <alignment horizontal="left" vertical="center" wrapText="1"/>
      <protection locked="0"/>
    </xf>
    <xf numFmtId="0" fontId="41" fillId="0" borderId="6" xfId="0" applyFont="1" applyBorder="1" applyAlignment="1" applyProtection="1">
      <protection locked="0"/>
    </xf>
    <xf numFmtId="0" fontId="5" fillId="0" borderId="13" xfId="0" applyFont="1" applyBorder="1" applyAlignment="1"/>
    <xf numFmtId="0" fontId="13" fillId="9" borderId="0" xfId="0" applyFont="1" applyFill="1" applyAlignment="1">
      <alignment horizontal="left" vertical="center"/>
    </xf>
    <xf numFmtId="0" fontId="19" fillId="9" borderId="34" xfId="0" applyFont="1" applyFill="1" applyBorder="1" applyAlignment="1">
      <alignment horizontal="center" vertical="center" wrapText="1"/>
    </xf>
    <xf numFmtId="0" fontId="13" fillId="9" borderId="34" xfId="0" applyFont="1" applyFill="1" applyBorder="1" applyAlignment="1">
      <alignment horizontal="center" vertical="center" wrapText="1"/>
    </xf>
    <xf numFmtId="0" fontId="18" fillId="0" borderId="0" xfId="0" applyFont="1" applyAlignment="1">
      <alignment horizontal="left" vertical="center"/>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13" fillId="9" borderId="40" xfId="0" applyFont="1" applyFill="1" applyBorder="1" applyAlignment="1">
      <alignment horizontal="center" vertical="center" wrapText="1"/>
    </xf>
    <xf numFmtId="0" fontId="19" fillId="0" borderId="34" xfId="0" applyFont="1" applyBorder="1" applyAlignment="1" applyProtection="1">
      <alignment horizontal="left" vertical="center" wrapText="1"/>
      <protection locked="0"/>
    </xf>
    <xf numFmtId="0" fontId="19" fillId="0" borderId="19" xfId="0" applyFont="1" applyBorder="1" applyAlignment="1" applyProtection="1">
      <alignment horizontal="center" vertical="center" wrapText="1"/>
      <protection locked="0"/>
    </xf>
    <xf numFmtId="0" fontId="23" fillId="8" borderId="34" xfId="0" applyFont="1" applyFill="1" applyBorder="1" applyAlignment="1">
      <alignment horizontal="center" vertical="center"/>
    </xf>
    <xf numFmtId="3" fontId="23" fillId="8" borderId="34" xfId="0" applyNumberFormat="1" applyFont="1" applyFill="1" applyBorder="1" applyAlignment="1">
      <alignment horizontal="center" vertical="center"/>
    </xf>
    <xf numFmtId="0" fontId="5" fillId="0" borderId="18" xfId="0" applyFont="1" applyBorder="1" applyAlignment="1"/>
    <xf numFmtId="3" fontId="23" fillId="9" borderId="34" xfId="0" applyNumberFormat="1" applyFont="1" applyFill="1" applyBorder="1" applyAlignment="1">
      <alignment horizontal="center" vertical="center" wrapText="1"/>
    </xf>
    <xf numFmtId="3" fontId="13" fillId="8" borderId="34" xfId="0" applyNumberFormat="1" applyFont="1" applyFill="1" applyBorder="1" applyAlignment="1">
      <alignment horizontal="center" vertical="center"/>
    </xf>
    <xf numFmtId="0" fontId="5" fillId="11" borderId="24" xfId="0" applyFont="1" applyFill="1" applyBorder="1" applyAlignment="1"/>
    <xf numFmtId="0" fontId="5" fillId="11" borderId="23" xfId="0" applyFont="1" applyFill="1" applyBorder="1" applyAlignment="1"/>
    <xf numFmtId="3" fontId="23" fillId="9" borderId="34" xfId="0" applyNumberFormat="1" applyFont="1" applyFill="1" applyBorder="1" applyAlignment="1">
      <alignment horizontal="right" vertical="center" wrapText="1"/>
    </xf>
    <xf numFmtId="0" fontId="5" fillId="0" borderId="24" xfId="0" applyFont="1" applyBorder="1" applyAlignment="1" applyProtection="1">
      <protection locked="0"/>
    </xf>
    <xf numFmtId="0" fontId="5" fillId="0" borderId="23" xfId="0" applyFont="1" applyBorder="1" applyAlignment="1" applyProtection="1">
      <protection locked="0"/>
    </xf>
    <xf numFmtId="3" fontId="13" fillId="8" borderId="34" xfId="0" applyNumberFormat="1" applyFont="1" applyFill="1" applyBorder="1" applyAlignment="1">
      <alignment horizontal="right" vertical="center"/>
    </xf>
    <xf numFmtId="0" fontId="5" fillId="0" borderId="15" xfId="0" applyFont="1" applyBorder="1" applyAlignment="1"/>
    <xf numFmtId="0" fontId="5" fillId="0" borderId="22" xfId="0" applyFont="1" applyBorder="1" applyAlignment="1"/>
    <xf numFmtId="49" fontId="13" fillId="0" borderId="19" xfId="0" applyNumberFormat="1" applyFont="1" applyBorder="1" applyAlignment="1" applyProtection="1">
      <alignment horizontal="center" vertical="center" wrapText="1"/>
      <protection locked="0"/>
    </xf>
    <xf numFmtId="0" fontId="13" fillId="0" borderId="19" xfId="0" applyFont="1" applyBorder="1" applyAlignment="1" applyProtection="1">
      <alignment horizontal="left" vertical="center" wrapText="1"/>
      <protection locked="0"/>
    </xf>
    <xf numFmtId="0" fontId="19" fillId="0" borderId="19" xfId="0" applyFont="1" applyBorder="1" applyAlignment="1" applyProtection="1">
      <alignment horizontal="center"/>
      <protection locked="0"/>
    </xf>
    <xf numFmtId="0" fontId="19" fillId="0" borderId="19" xfId="0" applyFont="1" applyBorder="1" applyAlignment="1" applyProtection="1">
      <alignment horizontal="left" wrapText="1"/>
      <protection locked="0"/>
    </xf>
    <xf numFmtId="0" fontId="25" fillId="3" borderId="16" xfId="0" applyFont="1" applyFill="1" applyBorder="1" applyAlignment="1" applyProtection="1">
      <alignment horizontal="center" vertical="center" wrapText="1"/>
      <protection locked="0"/>
    </xf>
    <xf numFmtId="0" fontId="5" fillId="0" borderId="14" xfId="0" applyFont="1" applyBorder="1" applyAlignment="1"/>
    <xf numFmtId="0" fontId="5" fillId="0" borderId="16" xfId="0" applyFont="1" applyBorder="1" applyAlignment="1"/>
    <xf numFmtId="0" fontId="5" fillId="0" borderId="17" xfId="0" applyFont="1" applyBorder="1" applyAlignment="1"/>
    <xf numFmtId="0" fontId="20" fillId="4" borderId="11" xfId="0" applyFont="1" applyFill="1" applyBorder="1" applyAlignment="1" applyProtection="1">
      <alignment horizontal="center" vertical="center" wrapText="1"/>
      <protection locked="0"/>
    </xf>
    <xf numFmtId="0" fontId="13" fillId="0" borderId="23" xfId="0" applyFont="1" applyBorder="1" applyAlignment="1">
      <alignment horizontal="right" vertical="center" wrapText="1"/>
    </xf>
    <xf numFmtId="0" fontId="5" fillId="0" borderId="14" xfId="0" applyFont="1" applyBorder="1" applyAlignment="1" applyProtection="1">
      <protection locked="0"/>
    </xf>
    <xf numFmtId="0" fontId="0" fillId="0" borderId="0" xfId="0" applyAlignment="1" applyProtection="1">
      <protection locked="0"/>
    </xf>
    <xf numFmtId="0" fontId="5" fillId="0" borderId="16" xfId="0" applyFont="1" applyBorder="1" applyAlignment="1" applyProtection="1">
      <protection locked="0"/>
    </xf>
    <xf numFmtId="0" fontId="13" fillId="4" borderId="25" xfId="0" applyFont="1" applyFill="1" applyBorder="1" applyAlignment="1">
      <alignment horizontal="left" vertical="center" wrapText="1"/>
    </xf>
    <xf numFmtId="0" fontId="5" fillId="11" borderId="26" xfId="0" applyFont="1" applyFill="1" applyBorder="1" applyAlignment="1"/>
    <xf numFmtId="0" fontId="5" fillId="11" borderId="27" xfId="0" applyFont="1" applyFill="1" applyBorder="1" applyAlignment="1"/>
    <xf numFmtId="0" fontId="5" fillId="0" borderId="21" xfId="0" applyFont="1" applyBorder="1" applyAlignment="1"/>
    <xf numFmtId="0" fontId="23" fillId="4" borderId="26" xfId="0" applyFont="1" applyFill="1" applyBorder="1" applyAlignment="1">
      <alignment horizontal="center" vertical="center"/>
    </xf>
    <xf numFmtId="0" fontId="23" fillId="13" borderId="26" xfId="0" applyFont="1" applyFill="1" applyBorder="1" applyAlignment="1">
      <alignment horizontal="left" vertical="center"/>
    </xf>
    <xf numFmtId="0" fontId="16" fillId="0" borderId="17" xfId="0" applyFont="1" applyBorder="1" applyAlignment="1">
      <alignment horizontal="left" vertical="center" wrapText="1"/>
    </xf>
    <xf numFmtId="0" fontId="16" fillId="0" borderId="12" xfId="0" applyFont="1" applyBorder="1" applyAlignment="1">
      <alignment horizontal="left" vertical="center" wrapText="1"/>
    </xf>
    <xf numFmtId="0" fontId="16" fillId="0" borderId="26" xfId="0" applyFont="1" applyBorder="1" applyAlignment="1">
      <alignment horizontal="left" vertical="center" wrapText="1"/>
    </xf>
    <xf numFmtId="0" fontId="16" fillId="0" borderId="6" xfId="0" applyFont="1" applyBorder="1" applyAlignment="1">
      <alignment horizontal="left" vertical="center" wrapText="1"/>
    </xf>
    <xf numFmtId="0" fontId="23" fillId="13" borderId="26" xfId="0" applyFont="1" applyFill="1" applyBorder="1" applyAlignment="1">
      <alignment horizontal="left" vertical="center" wrapText="1"/>
    </xf>
    <xf numFmtId="0" fontId="16" fillId="13" borderId="26" xfId="0" applyFont="1" applyFill="1" applyBorder="1" applyAlignment="1">
      <alignment horizontal="left" vertical="center" wrapText="1"/>
    </xf>
    <xf numFmtId="0" fontId="23" fillId="13" borderId="24" xfId="0" applyFont="1" applyFill="1" applyBorder="1" applyAlignment="1">
      <alignment horizontal="left" vertical="center" wrapText="1"/>
    </xf>
    <xf numFmtId="0" fontId="16" fillId="13" borderId="24" xfId="0" applyFont="1" applyFill="1" applyBorder="1" applyAlignment="1">
      <alignment horizontal="left" vertical="center" wrapText="1"/>
    </xf>
    <xf numFmtId="0" fontId="23" fillId="4" borderId="6" xfId="0" applyFont="1" applyFill="1" applyBorder="1" applyAlignment="1">
      <alignment horizontal="center" vertical="center"/>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ld.unina.it/documents/11958/56909403/USR_Master_schema_tipo_2024-10-07.docx/" TargetMode="External"/><Relationship Id="rId1" Type="http://schemas.openxmlformats.org/officeDocument/2006/relationships/hyperlink" Target="https://communitystudentiunina-my.sharepoint.com/:x:/g/personal/mariarom_unina_it/IQBozr0zX5_JToDDs04HAf_VARFO_PcUuizukGdi1Fjas1U?e=Sah9Ic&amp;nav=MTJfJEIkNV97MDAwMDAwMDAtMDAwMS0wMDAwLTAwMDAtMDAwMDAwMDAwMDAwf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unina.it/didattica/post-laurea/ma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1007"/>
  <sheetViews>
    <sheetView tabSelected="1" workbookViewId="0">
      <selection activeCell="A5" sqref="A5:L5"/>
    </sheetView>
  </sheetViews>
  <sheetFormatPr defaultColWidth="14.42578125" defaultRowHeight="15" customHeight="1"/>
  <cols>
    <col min="1" max="26" width="8.5703125" customWidth="1"/>
  </cols>
  <sheetData>
    <row r="1" spans="1:26" ht="14.25" customHeight="1">
      <c r="A1" s="134" t="s">
        <v>0</v>
      </c>
      <c r="B1" s="287"/>
      <c r="C1" s="287"/>
      <c r="D1" s="287"/>
      <c r="E1" s="287"/>
      <c r="F1" s="287"/>
      <c r="G1" s="287"/>
      <c r="H1" s="287"/>
      <c r="I1" s="287"/>
      <c r="J1" s="287"/>
      <c r="K1" s="287"/>
      <c r="L1" s="287"/>
      <c r="M1" s="1"/>
      <c r="N1" s="1"/>
      <c r="O1" s="1"/>
      <c r="P1" s="1"/>
      <c r="Q1" s="1"/>
      <c r="R1" s="1"/>
      <c r="S1" s="1"/>
      <c r="T1" s="1"/>
      <c r="U1" s="1"/>
      <c r="V1" s="1"/>
      <c r="W1" s="1"/>
      <c r="X1" s="1"/>
      <c r="Y1" s="1"/>
      <c r="Z1" s="1"/>
    </row>
    <row r="2" spans="1:26" ht="14.25" customHeight="1">
      <c r="A2" s="95"/>
      <c r="M2" s="1"/>
      <c r="N2" s="1"/>
      <c r="O2" s="1"/>
      <c r="P2" s="1"/>
      <c r="Q2" s="1"/>
      <c r="R2" s="1"/>
      <c r="S2" s="1"/>
      <c r="T2" s="1"/>
      <c r="U2" s="1"/>
      <c r="V2" s="1"/>
      <c r="W2" s="1"/>
      <c r="X2" s="1"/>
      <c r="Y2" s="1"/>
      <c r="Z2" s="1"/>
    </row>
    <row r="3" spans="1:26" ht="14.25" customHeight="1">
      <c r="A3" s="96" t="s">
        <v>1</v>
      </c>
      <c r="B3" s="136" t="s">
        <v>2</v>
      </c>
      <c r="C3" s="136"/>
      <c r="D3" s="136"/>
      <c r="E3" s="136"/>
      <c r="F3" s="136"/>
      <c r="G3" s="136"/>
      <c r="H3" s="136"/>
      <c r="I3" s="136"/>
      <c r="J3" s="136"/>
      <c r="K3" s="136"/>
      <c r="L3" s="136"/>
      <c r="M3" s="136"/>
      <c r="N3" s="136"/>
      <c r="O3" s="136"/>
      <c r="P3" s="1"/>
      <c r="Q3" s="1"/>
      <c r="R3" s="1"/>
      <c r="S3" s="1"/>
      <c r="T3" s="1"/>
      <c r="U3" s="1"/>
      <c r="V3" s="1"/>
      <c r="W3" s="1"/>
      <c r="X3" s="1"/>
      <c r="Y3" s="1"/>
      <c r="Z3" s="1"/>
    </row>
    <row r="4" spans="1:26" ht="14.25" customHeight="1">
      <c r="A4" s="95"/>
      <c r="B4" s="98"/>
      <c r="C4" s="98"/>
      <c r="D4" s="98"/>
      <c r="E4" s="98"/>
      <c r="F4" s="98"/>
      <c r="G4" s="98"/>
      <c r="H4" s="98"/>
      <c r="I4" s="98"/>
      <c r="J4" s="98"/>
      <c r="K4" s="98"/>
      <c r="L4" s="98"/>
      <c r="M4" s="98"/>
      <c r="N4" s="98"/>
      <c r="O4" s="98"/>
      <c r="P4" s="1"/>
      <c r="Q4" s="1"/>
      <c r="R4" s="1"/>
      <c r="S4" s="1"/>
      <c r="T4" s="1"/>
      <c r="U4" s="1"/>
      <c r="V4" s="1"/>
      <c r="W4" s="1"/>
      <c r="X4" s="1"/>
      <c r="Y4" s="1"/>
      <c r="Z4" s="1"/>
    </row>
    <row r="5" spans="1:26" ht="14.25" customHeight="1">
      <c r="A5" s="138" t="s">
        <v>3</v>
      </c>
      <c r="B5" s="138"/>
      <c r="C5" s="138"/>
      <c r="D5" s="138"/>
      <c r="E5" s="138"/>
      <c r="F5" s="138"/>
      <c r="G5" s="138"/>
      <c r="H5" s="138"/>
      <c r="I5" s="138"/>
      <c r="J5" s="138"/>
      <c r="K5" s="138"/>
      <c r="L5" s="138"/>
      <c r="M5" s="127"/>
      <c r="N5" s="97"/>
      <c r="O5" s="97"/>
      <c r="P5" s="1"/>
      <c r="Q5" s="1"/>
      <c r="R5" s="1"/>
      <c r="S5" s="1"/>
      <c r="T5" s="1"/>
      <c r="U5" s="1"/>
      <c r="V5" s="1"/>
      <c r="W5" s="1"/>
      <c r="X5" s="1"/>
      <c r="Y5" s="1"/>
      <c r="Z5" s="1"/>
    </row>
    <row r="6" spans="1:26" ht="14.25" customHeight="1">
      <c r="A6" s="1"/>
      <c r="B6" s="97"/>
      <c r="C6" s="97"/>
      <c r="D6" s="97"/>
      <c r="E6" s="97"/>
      <c r="F6" s="97"/>
      <c r="G6" s="97"/>
      <c r="H6" s="97"/>
      <c r="I6" s="97"/>
      <c r="J6" s="97"/>
      <c r="K6" s="97"/>
      <c r="L6" s="97"/>
      <c r="M6" s="97"/>
      <c r="N6" s="97"/>
      <c r="O6" s="97"/>
      <c r="P6" s="1"/>
      <c r="Q6" s="1"/>
      <c r="R6" s="1"/>
      <c r="S6" s="1"/>
      <c r="T6" s="1"/>
      <c r="U6" s="1"/>
      <c r="V6" s="1"/>
      <c r="W6" s="1"/>
      <c r="X6" s="1"/>
      <c r="Y6" s="1"/>
      <c r="Z6" s="1"/>
    </row>
    <row r="7" spans="1:26" ht="14.25" customHeight="1">
      <c r="A7" s="137" t="s">
        <v>4</v>
      </c>
      <c r="B7" s="137"/>
      <c r="C7" s="137"/>
      <c r="D7" s="137"/>
      <c r="E7" s="137"/>
      <c r="F7" s="137"/>
      <c r="G7" s="137"/>
      <c r="H7" s="137"/>
      <c r="I7" s="137"/>
      <c r="J7" s="137"/>
      <c r="K7" s="137"/>
      <c r="L7" s="137"/>
      <c r="M7" s="125"/>
      <c r="N7" s="125"/>
      <c r="O7" s="125"/>
      <c r="P7" s="1"/>
      <c r="Q7" s="1"/>
      <c r="R7" s="1"/>
      <c r="S7" s="1"/>
      <c r="T7" s="1"/>
      <c r="U7" s="1"/>
      <c r="V7" s="1"/>
      <c r="W7" s="1"/>
      <c r="X7" s="1"/>
      <c r="Y7" s="1"/>
      <c r="Z7" s="1"/>
    </row>
    <row r="8" spans="1:26" ht="14.25" customHeight="1">
      <c r="A8" s="137"/>
      <c r="B8" s="137"/>
      <c r="C8" s="137"/>
      <c r="D8" s="137"/>
      <c r="E8" s="137"/>
      <c r="F8" s="137"/>
      <c r="G8" s="137"/>
      <c r="H8" s="137"/>
      <c r="I8" s="137"/>
      <c r="J8" s="137"/>
      <c r="K8" s="137"/>
      <c r="L8" s="137"/>
      <c r="M8" s="125"/>
      <c r="N8" s="125"/>
      <c r="O8" s="125"/>
      <c r="P8" s="1"/>
      <c r="Q8" s="1"/>
      <c r="R8" s="1"/>
      <c r="S8" s="1"/>
      <c r="T8" s="1"/>
      <c r="U8" s="1"/>
      <c r="V8" s="1"/>
      <c r="W8" s="1"/>
      <c r="X8" s="1"/>
      <c r="Y8" s="1"/>
      <c r="Z8" s="1"/>
    </row>
    <row r="9" spans="1:26" ht="14.25" customHeight="1">
      <c r="A9" s="126"/>
      <c r="B9" s="126"/>
      <c r="C9" s="126"/>
      <c r="D9" s="126"/>
      <c r="E9" s="126"/>
      <c r="F9" s="126"/>
      <c r="G9" s="126"/>
      <c r="H9" s="126"/>
      <c r="I9" s="126"/>
      <c r="J9" s="126"/>
      <c r="K9" s="126"/>
      <c r="L9" s="126"/>
      <c r="M9" s="125"/>
      <c r="N9" s="125"/>
      <c r="O9" s="125"/>
      <c r="P9" s="1"/>
      <c r="Q9" s="1"/>
      <c r="R9" s="1"/>
      <c r="S9" s="1"/>
      <c r="T9" s="1"/>
      <c r="U9" s="1"/>
      <c r="V9" s="1"/>
      <c r="W9" s="1"/>
      <c r="X9" s="1"/>
      <c r="Y9" s="1"/>
      <c r="Z9" s="1"/>
    </row>
    <row r="10" spans="1:26" ht="14.2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2"/>
      <c r="B11" s="3"/>
      <c r="C11" s="3"/>
      <c r="D11" s="3"/>
      <c r="E11" s="3"/>
      <c r="F11" s="4"/>
      <c r="G11" s="2"/>
      <c r="H11" s="3"/>
      <c r="I11" s="3"/>
      <c r="J11" s="3"/>
      <c r="K11" s="3"/>
      <c r="L11" s="4"/>
      <c r="M11" s="1"/>
      <c r="N11" s="1"/>
      <c r="O11" s="1"/>
      <c r="P11" s="1"/>
      <c r="Q11" s="1"/>
      <c r="R11" s="1"/>
      <c r="S11" s="1"/>
      <c r="T11" s="1"/>
      <c r="U11" s="1"/>
      <c r="V11" s="1"/>
      <c r="W11" s="1"/>
      <c r="X11" s="1"/>
      <c r="Y11" s="1"/>
      <c r="Z11" s="1"/>
    </row>
    <row r="12" spans="1:26" ht="14.25" customHeight="1">
      <c r="A12" s="5"/>
      <c r="B12" s="135" t="s">
        <v>5</v>
      </c>
      <c r="C12" s="287"/>
      <c r="D12" s="287"/>
      <c r="E12" s="287"/>
      <c r="F12" s="6"/>
      <c r="G12" s="5"/>
      <c r="H12" s="135" t="s">
        <v>5</v>
      </c>
      <c r="I12" s="287"/>
      <c r="J12" s="287"/>
      <c r="K12" s="287"/>
      <c r="L12" s="7"/>
      <c r="M12" s="1"/>
      <c r="N12" s="1"/>
      <c r="O12" s="1"/>
      <c r="P12" s="1"/>
      <c r="Q12" s="1"/>
      <c r="R12" s="1"/>
      <c r="S12" s="1"/>
      <c r="T12" s="1"/>
      <c r="U12" s="1"/>
      <c r="V12" s="1"/>
      <c r="W12" s="1"/>
      <c r="X12" s="1"/>
      <c r="Y12" s="1"/>
      <c r="Z12" s="1"/>
    </row>
    <row r="13" spans="1:26" ht="14.25" customHeight="1">
      <c r="A13" s="5"/>
      <c r="B13" s="130" t="s">
        <v>6</v>
      </c>
      <c r="C13" s="287"/>
      <c r="D13" s="287"/>
      <c r="E13" s="287"/>
      <c r="F13" s="9"/>
      <c r="G13" s="5"/>
      <c r="H13" s="130" t="s">
        <v>6</v>
      </c>
      <c r="I13" s="287"/>
      <c r="J13" s="287"/>
      <c r="K13" s="287"/>
      <c r="L13" s="7"/>
      <c r="M13" s="1"/>
      <c r="N13" s="1"/>
      <c r="O13" s="1"/>
      <c r="P13" s="1"/>
      <c r="Q13" s="1"/>
      <c r="R13" s="1"/>
      <c r="S13" s="1"/>
      <c r="T13" s="1"/>
      <c r="U13" s="1"/>
      <c r="V13" s="1"/>
      <c r="W13" s="1"/>
      <c r="X13" s="1"/>
      <c r="Y13" s="1"/>
      <c r="Z13" s="1"/>
    </row>
    <row r="14" spans="1:26" ht="14.25" customHeight="1">
      <c r="A14" s="5"/>
      <c r="B14" s="1"/>
      <c r="C14" s="1"/>
      <c r="D14" s="1"/>
      <c r="E14" s="1"/>
      <c r="F14" s="7"/>
      <c r="G14" s="5"/>
      <c r="H14" s="1"/>
      <c r="I14" s="1"/>
      <c r="J14" s="1"/>
      <c r="K14" s="1"/>
      <c r="L14" s="7"/>
      <c r="M14" s="1"/>
      <c r="N14" s="1"/>
      <c r="O14" s="1"/>
      <c r="P14" s="1"/>
      <c r="Q14" s="1"/>
      <c r="R14" s="1"/>
      <c r="S14" s="1"/>
      <c r="T14" s="1"/>
      <c r="U14" s="1"/>
      <c r="V14" s="1"/>
      <c r="W14" s="1"/>
      <c r="X14" s="1"/>
      <c r="Y14" s="1"/>
      <c r="Z14" s="1"/>
    </row>
    <row r="15" spans="1:26" ht="14.25" customHeight="1">
      <c r="A15" s="5"/>
      <c r="B15" s="48"/>
      <c r="C15" s="48"/>
      <c r="D15" s="48"/>
      <c r="E15" s="48"/>
      <c r="F15" s="9"/>
      <c r="G15" s="5"/>
      <c r="H15" s="140"/>
      <c r="I15" s="288"/>
      <c r="J15" s="288"/>
      <c r="K15" s="288"/>
      <c r="L15" s="7"/>
      <c r="M15" s="1"/>
      <c r="N15" s="1"/>
      <c r="O15" s="1"/>
      <c r="P15" s="1"/>
      <c r="Q15" s="1"/>
      <c r="R15" s="1"/>
      <c r="S15" s="1"/>
      <c r="T15" s="1"/>
      <c r="U15" s="1"/>
      <c r="V15" s="1"/>
      <c r="W15" s="1"/>
      <c r="X15" s="1"/>
      <c r="Y15" s="1"/>
      <c r="Z15" s="1"/>
    </row>
    <row r="16" spans="1:26" ht="14.25" customHeight="1">
      <c r="A16" s="5"/>
      <c r="B16" s="8"/>
      <c r="C16" s="8"/>
      <c r="D16" s="8"/>
      <c r="E16" s="8"/>
      <c r="F16" s="9"/>
      <c r="G16" s="5"/>
      <c r="H16" s="1"/>
      <c r="I16" s="1"/>
      <c r="J16" s="1"/>
      <c r="K16" s="1"/>
      <c r="L16" s="7"/>
      <c r="M16" s="1"/>
      <c r="N16" s="1"/>
      <c r="O16" s="1"/>
      <c r="P16" s="1"/>
      <c r="Q16" s="1"/>
      <c r="R16" s="1"/>
      <c r="S16" s="1"/>
      <c r="T16" s="1"/>
      <c r="U16" s="1"/>
      <c r="V16" s="1"/>
      <c r="W16" s="1"/>
      <c r="X16" s="1"/>
      <c r="Y16" s="1"/>
      <c r="Z16" s="1"/>
    </row>
    <row r="17" spans="1:26" ht="14.25" customHeight="1">
      <c r="A17" s="5"/>
      <c r="B17" s="130" t="s">
        <v>7</v>
      </c>
      <c r="C17" s="287"/>
      <c r="D17" s="287"/>
      <c r="E17" s="287"/>
      <c r="F17" s="9"/>
      <c r="G17" s="5"/>
      <c r="H17" s="130" t="s">
        <v>7</v>
      </c>
      <c r="I17" s="287"/>
      <c r="J17" s="287"/>
      <c r="K17" s="287"/>
      <c r="L17" s="7"/>
      <c r="M17" s="1"/>
      <c r="N17" s="1"/>
      <c r="O17" s="1"/>
      <c r="P17" s="1"/>
      <c r="Q17" s="1"/>
      <c r="R17" s="1"/>
      <c r="S17" s="1"/>
      <c r="T17" s="1"/>
      <c r="U17" s="1"/>
      <c r="V17" s="1"/>
      <c r="W17" s="1"/>
      <c r="X17" s="1"/>
      <c r="Y17" s="1"/>
      <c r="Z17" s="1"/>
    </row>
    <row r="18" spans="1:26" ht="14.25" customHeight="1">
      <c r="A18" s="5"/>
      <c r="B18" s="8"/>
      <c r="C18" s="8"/>
      <c r="D18" s="8"/>
      <c r="E18" s="8"/>
      <c r="F18" s="9"/>
      <c r="G18" s="5"/>
      <c r="H18" s="1"/>
      <c r="I18" s="1"/>
      <c r="J18" s="1"/>
      <c r="K18" s="1"/>
      <c r="L18" s="7"/>
      <c r="M18" s="1"/>
      <c r="N18" s="1"/>
      <c r="O18" s="1"/>
      <c r="P18" s="1"/>
      <c r="Q18" s="1"/>
      <c r="R18" s="1"/>
      <c r="S18" s="1"/>
      <c r="T18" s="1"/>
      <c r="U18" s="1"/>
      <c r="V18" s="1"/>
      <c r="W18" s="1"/>
      <c r="X18" s="1"/>
      <c r="Y18" s="1"/>
      <c r="Z18" s="1"/>
    </row>
    <row r="19" spans="1:26" ht="14.25" customHeight="1">
      <c r="A19" s="5"/>
      <c r="B19" s="133"/>
      <c r="C19" s="133"/>
      <c r="D19" s="133"/>
      <c r="E19" s="133"/>
      <c r="F19" s="9"/>
      <c r="G19" s="5"/>
      <c r="H19" s="131"/>
      <c r="I19" s="288"/>
      <c r="J19" s="288"/>
      <c r="K19" s="288"/>
      <c r="L19" s="7"/>
      <c r="M19" s="1"/>
      <c r="N19" s="1"/>
      <c r="O19" s="1"/>
      <c r="P19" s="1"/>
      <c r="Q19" s="1"/>
      <c r="R19" s="1"/>
      <c r="S19" s="1"/>
      <c r="T19" s="1"/>
      <c r="U19" s="1"/>
      <c r="V19" s="1"/>
      <c r="W19" s="1"/>
      <c r="X19" s="1"/>
      <c r="Y19" s="1"/>
      <c r="Z19" s="1"/>
    </row>
    <row r="20" spans="1:26" ht="14.25" customHeight="1">
      <c r="A20" s="5"/>
      <c r="B20" s="1"/>
      <c r="C20" s="1"/>
      <c r="D20" s="1"/>
      <c r="E20" s="1"/>
      <c r="F20" s="7"/>
      <c r="G20" s="5"/>
      <c r="H20" s="1"/>
      <c r="I20" s="1"/>
      <c r="J20" s="1"/>
      <c r="K20" s="1"/>
      <c r="L20" s="7"/>
      <c r="M20" s="1"/>
      <c r="N20" s="1"/>
      <c r="O20" s="1"/>
      <c r="P20" s="1"/>
      <c r="Q20" s="1"/>
      <c r="R20" s="1"/>
      <c r="S20" s="1"/>
      <c r="T20" s="1"/>
      <c r="U20" s="1"/>
      <c r="V20" s="1"/>
      <c r="W20" s="1"/>
      <c r="X20" s="1"/>
      <c r="Y20" s="1"/>
      <c r="Z20" s="1"/>
    </row>
    <row r="21" spans="1:26" ht="14.25" customHeight="1">
      <c r="A21" s="5"/>
      <c r="B21" s="132" t="s">
        <v>8</v>
      </c>
      <c r="C21" s="287"/>
      <c r="D21" s="287"/>
      <c r="E21" s="287"/>
      <c r="F21" s="10"/>
      <c r="G21" s="5"/>
      <c r="H21" s="132" t="s">
        <v>9</v>
      </c>
      <c r="I21" s="287"/>
      <c r="J21" s="287"/>
      <c r="K21" s="287"/>
      <c r="L21" s="7"/>
      <c r="M21" s="1"/>
      <c r="N21" s="1"/>
      <c r="O21" s="1"/>
      <c r="P21" s="1"/>
      <c r="Q21" s="1"/>
      <c r="R21" s="1"/>
      <c r="S21" s="1"/>
      <c r="T21" s="1"/>
      <c r="U21" s="1"/>
      <c r="V21" s="1"/>
      <c r="W21" s="1"/>
      <c r="X21" s="1"/>
      <c r="Y21" s="1"/>
      <c r="Z21" s="1"/>
    </row>
    <row r="22" spans="1:26" ht="14.25" customHeight="1">
      <c r="A22" s="5"/>
      <c r="B22" s="287"/>
      <c r="C22" s="287"/>
      <c r="D22" s="287"/>
      <c r="E22" s="287"/>
      <c r="F22" s="10"/>
      <c r="G22" s="5"/>
      <c r="H22" s="287"/>
      <c r="I22" s="287"/>
      <c r="J22" s="287"/>
      <c r="K22" s="287"/>
      <c r="L22" s="7"/>
      <c r="M22" s="1"/>
      <c r="N22" s="1"/>
      <c r="O22" s="1"/>
      <c r="P22" s="1"/>
      <c r="Q22" s="1"/>
      <c r="R22" s="1"/>
      <c r="S22" s="1"/>
      <c r="T22" s="1"/>
      <c r="U22" s="1"/>
      <c r="V22" s="1"/>
      <c r="W22" s="1"/>
      <c r="X22" s="1"/>
      <c r="Y22" s="1"/>
      <c r="Z22" s="1"/>
    </row>
    <row r="23" spans="1:26" ht="14.25" customHeight="1">
      <c r="A23" s="5"/>
      <c r="B23" s="287"/>
      <c r="C23" s="287"/>
      <c r="D23" s="287"/>
      <c r="E23" s="287"/>
      <c r="F23" s="10"/>
      <c r="G23" s="5"/>
      <c r="H23" s="287"/>
      <c r="I23" s="287"/>
      <c r="J23" s="287"/>
      <c r="K23" s="287"/>
      <c r="L23" s="7"/>
      <c r="M23" s="1"/>
      <c r="N23" s="1"/>
      <c r="O23" s="1"/>
      <c r="P23" s="1"/>
      <c r="Q23" s="1"/>
      <c r="R23" s="1"/>
      <c r="S23" s="1"/>
      <c r="T23" s="1"/>
      <c r="U23" s="1"/>
      <c r="V23" s="1"/>
      <c r="W23" s="1"/>
      <c r="X23" s="1"/>
      <c r="Y23" s="1"/>
      <c r="Z23" s="1"/>
    </row>
    <row r="24" spans="1:26" ht="14.25" customHeight="1">
      <c r="A24" s="5"/>
      <c r="B24" s="129" t="s">
        <v>10</v>
      </c>
      <c r="C24" s="287"/>
      <c r="D24" s="287"/>
      <c r="E24" s="287"/>
      <c r="F24" s="9"/>
      <c r="G24" s="5"/>
      <c r="H24" s="129" t="s">
        <v>11</v>
      </c>
      <c r="I24" s="287"/>
      <c r="J24" s="287"/>
      <c r="K24" s="287"/>
      <c r="L24" s="7"/>
      <c r="M24" s="1"/>
      <c r="N24" s="1"/>
      <c r="O24" s="1"/>
      <c r="P24" s="1"/>
      <c r="Q24" s="1"/>
      <c r="R24" s="1"/>
      <c r="S24" s="1"/>
      <c r="T24" s="1"/>
      <c r="U24" s="1"/>
      <c r="V24" s="1"/>
      <c r="W24" s="1"/>
      <c r="X24" s="1"/>
      <c r="Y24" s="1"/>
      <c r="Z24" s="1"/>
    </row>
    <row r="25" spans="1:26" ht="14.25" customHeight="1">
      <c r="A25" s="11"/>
      <c r="B25" s="12"/>
      <c r="C25" s="12"/>
      <c r="D25" s="12"/>
      <c r="E25" s="12"/>
      <c r="F25" s="13"/>
      <c r="G25" s="11"/>
      <c r="H25" s="12"/>
      <c r="I25" s="12"/>
      <c r="J25" s="12"/>
      <c r="K25" s="12"/>
      <c r="L25" s="13"/>
      <c r="M25" s="1"/>
      <c r="N25" s="1"/>
      <c r="O25" s="1"/>
      <c r="P25" s="1"/>
      <c r="Q25" s="1"/>
      <c r="R25" s="1"/>
      <c r="S25" s="1"/>
      <c r="T25" s="1"/>
      <c r="U25" s="1"/>
      <c r="V25" s="1"/>
      <c r="W25" s="1"/>
      <c r="X25" s="1"/>
      <c r="Y25" s="1"/>
      <c r="Z25" s="1"/>
    </row>
    <row r="26" spans="1:26" ht="14.25" customHeight="1">
      <c r="A26" s="1"/>
      <c r="B26" s="1"/>
      <c r="C26" s="1"/>
      <c r="D26" s="2"/>
      <c r="E26" s="3"/>
      <c r="F26" s="3"/>
      <c r="G26" s="3"/>
      <c r="H26" s="3"/>
      <c r="I26" s="4"/>
      <c r="J26" s="1"/>
      <c r="K26" s="1"/>
      <c r="L26" s="1"/>
      <c r="M26" s="1"/>
      <c r="N26" s="1"/>
      <c r="O26" s="1"/>
      <c r="P26" s="1"/>
      <c r="Q26" s="1"/>
      <c r="R26" s="1"/>
      <c r="S26" s="1"/>
      <c r="T26" s="1"/>
      <c r="U26" s="1"/>
      <c r="V26" s="1"/>
      <c r="W26" s="1"/>
      <c r="X26" s="1"/>
      <c r="Y26" s="1"/>
      <c r="Z26" s="1"/>
    </row>
    <row r="27" spans="1:26" ht="14.25" customHeight="1">
      <c r="A27" s="1"/>
      <c r="B27" s="1"/>
      <c r="C27" s="1"/>
      <c r="D27" s="5"/>
      <c r="E27" s="135" t="s">
        <v>5</v>
      </c>
      <c r="F27" s="287"/>
      <c r="G27" s="287"/>
      <c r="H27" s="287"/>
      <c r="I27" s="6"/>
      <c r="J27" s="1"/>
      <c r="K27" s="1"/>
      <c r="L27" s="135" t="s">
        <v>12</v>
      </c>
      <c r="M27" s="287"/>
      <c r="N27" s="287"/>
      <c r="O27" s="287"/>
      <c r="P27" s="1"/>
      <c r="Q27" s="1"/>
      <c r="R27" s="1"/>
      <c r="S27" s="1"/>
      <c r="T27" s="1"/>
      <c r="U27" s="1"/>
      <c r="V27" s="1"/>
      <c r="W27" s="1"/>
      <c r="X27" s="1"/>
      <c r="Y27" s="1"/>
      <c r="Z27" s="1"/>
    </row>
    <row r="28" spans="1:26" ht="14.25" customHeight="1">
      <c r="A28" s="1"/>
      <c r="B28" s="1"/>
      <c r="C28" s="1"/>
      <c r="D28" s="5"/>
      <c r="E28" s="130" t="s">
        <v>13</v>
      </c>
      <c r="F28" s="287"/>
      <c r="G28" s="287"/>
      <c r="H28" s="287"/>
      <c r="I28" s="9"/>
      <c r="J28" s="1"/>
      <c r="K28" s="1"/>
      <c r="L28" s="139" t="s">
        <v>14</v>
      </c>
      <c r="M28" s="139"/>
      <c r="N28" s="139"/>
      <c r="O28" s="139"/>
      <c r="P28" s="1"/>
      <c r="Q28" s="1"/>
      <c r="R28" s="1"/>
      <c r="S28" s="1"/>
      <c r="T28" s="1"/>
      <c r="U28" s="1"/>
      <c r="V28" s="1"/>
      <c r="W28" s="1"/>
      <c r="X28" s="1"/>
      <c r="Y28" s="1"/>
      <c r="Z28" s="1"/>
    </row>
    <row r="29" spans="1:26" ht="14.25" customHeight="1">
      <c r="A29" s="1"/>
      <c r="B29" s="1"/>
      <c r="C29" s="1"/>
      <c r="D29" s="5"/>
      <c r="E29" s="1"/>
      <c r="F29" s="1"/>
      <c r="G29" s="1"/>
      <c r="H29" s="1"/>
      <c r="I29" s="7"/>
      <c r="J29" s="1"/>
      <c r="K29" s="1"/>
      <c r="L29" s="139"/>
      <c r="M29" s="139"/>
      <c r="N29" s="139"/>
      <c r="O29" s="139"/>
      <c r="P29" s="1"/>
      <c r="Q29" s="1"/>
      <c r="R29" s="1"/>
      <c r="S29" s="1"/>
      <c r="T29" s="1"/>
      <c r="U29" s="1"/>
      <c r="V29" s="1"/>
      <c r="W29" s="1"/>
      <c r="X29" s="1"/>
      <c r="Y29" s="1"/>
      <c r="Z29" s="1"/>
    </row>
    <row r="30" spans="1:26" ht="14.25" customHeight="1">
      <c r="A30" s="1"/>
      <c r="B30" s="1"/>
      <c r="C30" s="1"/>
      <c r="D30" s="5"/>
      <c r="E30" s="141"/>
      <c r="F30" s="288"/>
      <c r="G30" s="288"/>
      <c r="H30" s="288"/>
      <c r="I30" s="9"/>
      <c r="J30" s="1"/>
      <c r="K30" s="1"/>
      <c r="L30" s="139"/>
      <c r="M30" s="139"/>
      <c r="N30" s="139"/>
      <c r="O30" s="139"/>
      <c r="P30" s="1"/>
      <c r="Q30" s="1"/>
      <c r="R30" s="1"/>
      <c r="S30" s="1"/>
      <c r="T30" s="1"/>
      <c r="U30" s="1"/>
      <c r="V30" s="1"/>
      <c r="W30" s="1"/>
      <c r="X30" s="1"/>
      <c r="Y30" s="1"/>
      <c r="Z30" s="1"/>
    </row>
    <row r="31" spans="1:26" ht="14.25" customHeight="1">
      <c r="A31" s="1"/>
      <c r="B31" s="1"/>
      <c r="C31" s="1"/>
      <c r="D31" s="5"/>
      <c r="E31" s="8"/>
      <c r="F31" s="8"/>
      <c r="G31" s="8"/>
      <c r="H31" s="8"/>
      <c r="I31" s="9"/>
      <c r="J31" s="1"/>
      <c r="K31" s="1"/>
      <c r="L31" s="1"/>
      <c r="M31" s="1"/>
      <c r="N31" s="1"/>
      <c r="O31" s="1"/>
      <c r="P31" s="1"/>
      <c r="Q31" s="1"/>
      <c r="R31" s="1"/>
      <c r="S31" s="1"/>
      <c r="T31" s="1"/>
      <c r="U31" s="1"/>
      <c r="V31" s="1"/>
      <c r="W31" s="1"/>
      <c r="X31" s="1"/>
      <c r="Y31" s="1"/>
      <c r="Z31" s="1"/>
    </row>
    <row r="32" spans="1:26" ht="14.25" customHeight="1">
      <c r="A32" s="1"/>
      <c r="B32" s="1"/>
      <c r="C32" s="1"/>
      <c r="D32" s="5"/>
      <c r="E32" s="130" t="s">
        <v>15</v>
      </c>
      <c r="F32" s="287"/>
      <c r="G32" s="287"/>
      <c r="H32" s="287"/>
      <c r="I32" s="9"/>
      <c r="J32" s="1"/>
      <c r="K32" s="1"/>
      <c r="L32" s="1"/>
      <c r="M32" s="1"/>
      <c r="N32" s="1"/>
      <c r="O32" s="1"/>
      <c r="P32" s="1"/>
      <c r="Q32" s="1"/>
      <c r="R32" s="1"/>
      <c r="S32" s="1"/>
      <c r="T32" s="1"/>
      <c r="U32" s="1"/>
      <c r="V32" s="1"/>
      <c r="W32" s="1"/>
      <c r="X32" s="1"/>
      <c r="Y32" s="1"/>
      <c r="Z32" s="1"/>
    </row>
    <row r="33" spans="1:26" ht="14.25" customHeight="1">
      <c r="A33" s="1"/>
      <c r="B33" s="1"/>
      <c r="C33" s="1"/>
      <c r="D33" s="5"/>
      <c r="E33" s="8"/>
      <c r="F33" s="8"/>
      <c r="G33" s="8"/>
      <c r="H33" s="8"/>
      <c r="I33" s="9"/>
      <c r="J33" s="1"/>
      <c r="K33" s="1"/>
      <c r="L33" s="135" t="s">
        <v>12</v>
      </c>
      <c r="M33" s="287"/>
      <c r="N33" s="287"/>
      <c r="O33" s="287"/>
      <c r="P33" s="1"/>
      <c r="Q33" s="1"/>
      <c r="R33" s="1"/>
      <c r="S33" s="1"/>
      <c r="T33" s="1"/>
      <c r="U33" s="1"/>
      <c r="V33" s="1"/>
      <c r="W33" s="1"/>
      <c r="X33" s="1"/>
      <c r="Y33" s="1"/>
      <c r="Z33" s="1"/>
    </row>
    <row r="34" spans="1:26" ht="14.25" customHeight="1">
      <c r="A34" s="1"/>
      <c r="B34" s="1"/>
      <c r="C34" s="1"/>
      <c r="D34" s="5"/>
      <c r="E34" s="132" t="s">
        <v>16</v>
      </c>
      <c r="F34" s="287"/>
      <c r="G34" s="287"/>
      <c r="H34" s="287"/>
      <c r="I34" s="9"/>
      <c r="J34" s="1"/>
      <c r="K34" s="1"/>
      <c r="L34" s="139" t="s">
        <v>17</v>
      </c>
      <c r="M34" s="139"/>
      <c r="N34" s="139"/>
      <c r="O34" s="139"/>
      <c r="P34" s="1"/>
      <c r="Q34" s="1"/>
      <c r="R34" s="1"/>
      <c r="S34" s="1"/>
      <c r="T34" s="1"/>
      <c r="U34" s="1"/>
      <c r="V34" s="1"/>
      <c r="W34" s="1"/>
      <c r="X34" s="1"/>
      <c r="Y34" s="1"/>
      <c r="Z34" s="1"/>
    </row>
    <row r="35" spans="1:26" ht="14.25" customHeight="1">
      <c r="A35" s="1"/>
      <c r="B35" s="1"/>
      <c r="C35" s="1"/>
      <c r="D35" s="5"/>
      <c r="E35" s="287"/>
      <c r="F35" s="287"/>
      <c r="G35" s="287"/>
      <c r="H35" s="287"/>
      <c r="I35" s="7"/>
      <c r="J35" s="1"/>
      <c r="K35" s="1"/>
      <c r="L35" s="139"/>
      <c r="M35" s="139"/>
      <c r="N35" s="139"/>
      <c r="O35" s="139"/>
      <c r="P35" s="1"/>
      <c r="Q35" s="1"/>
      <c r="R35" s="1"/>
      <c r="S35" s="1"/>
      <c r="T35" s="1"/>
      <c r="U35" s="1"/>
      <c r="V35" s="1"/>
      <c r="W35" s="1"/>
      <c r="X35" s="1"/>
      <c r="Y35" s="1"/>
      <c r="Z35" s="1"/>
    </row>
    <row r="36" spans="1:26" ht="14.25" customHeight="1">
      <c r="A36" s="1"/>
      <c r="B36" s="1"/>
      <c r="C36" s="1"/>
      <c r="D36" s="5"/>
      <c r="E36" s="287"/>
      <c r="F36" s="287"/>
      <c r="G36" s="287"/>
      <c r="H36" s="287"/>
      <c r="I36" s="10"/>
      <c r="J36" s="1"/>
      <c r="K36" s="1"/>
      <c r="L36" s="139"/>
      <c r="M36" s="139"/>
      <c r="N36" s="139"/>
      <c r="O36" s="139"/>
      <c r="P36" s="1"/>
      <c r="Q36" s="1"/>
      <c r="R36" s="1"/>
      <c r="S36" s="1"/>
      <c r="T36" s="1"/>
      <c r="U36" s="1"/>
      <c r="V36" s="1"/>
      <c r="W36" s="1"/>
      <c r="X36" s="1"/>
      <c r="Y36" s="1"/>
      <c r="Z36" s="1"/>
    </row>
    <row r="37" spans="1:26" ht="14.25" customHeight="1">
      <c r="A37" s="1"/>
      <c r="B37" s="1"/>
      <c r="C37" s="1"/>
      <c r="D37" s="5"/>
      <c r="E37" s="287"/>
      <c r="F37" s="287"/>
      <c r="G37" s="287"/>
      <c r="H37" s="287"/>
      <c r="I37" s="10"/>
      <c r="J37" s="1"/>
      <c r="K37" s="1"/>
      <c r="L37" s="1"/>
      <c r="M37" s="1"/>
      <c r="N37" s="1"/>
      <c r="O37" s="1"/>
      <c r="P37" s="1"/>
      <c r="Q37" s="1"/>
      <c r="R37" s="1"/>
      <c r="S37" s="1"/>
      <c r="T37" s="1"/>
      <c r="U37" s="1"/>
      <c r="V37" s="1"/>
      <c r="W37" s="1"/>
      <c r="X37" s="1"/>
      <c r="Y37" s="1"/>
      <c r="Z37" s="1"/>
    </row>
    <row r="38" spans="1:26" ht="14.25" customHeight="1">
      <c r="A38" s="1"/>
      <c r="B38" s="1"/>
      <c r="C38" s="1"/>
      <c r="D38" s="5"/>
      <c r="E38" s="287"/>
      <c r="F38" s="287"/>
      <c r="G38" s="287"/>
      <c r="H38" s="287"/>
      <c r="I38" s="10"/>
      <c r="J38" s="1"/>
      <c r="K38" s="1"/>
      <c r="L38" s="1"/>
      <c r="M38" s="1"/>
      <c r="N38" s="1"/>
      <c r="O38" s="1"/>
      <c r="P38" s="1"/>
      <c r="Q38" s="1"/>
      <c r="R38" s="1"/>
      <c r="S38" s="1"/>
      <c r="T38" s="1"/>
      <c r="U38" s="1"/>
      <c r="V38" s="1"/>
      <c r="W38" s="1"/>
      <c r="X38" s="1"/>
      <c r="Y38" s="1"/>
      <c r="Z38" s="1"/>
    </row>
    <row r="39" spans="1:26" ht="14.25" customHeight="1">
      <c r="A39" s="1"/>
      <c r="B39" s="1"/>
      <c r="C39" s="1"/>
      <c r="D39" s="5"/>
      <c r="E39" s="129"/>
      <c r="F39" s="287"/>
      <c r="G39" s="287"/>
      <c r="H39" s="287"/>
      <c r="I39" s="9"/>
      <c r="J39" s="1"/>
      <c r="K39" s="1"/>
      <c r="L39" s="1"/>
      <c r="M39" s="1"/>
      <c r="N39" s="1"/>
      <c r="O39" s="1"/>
      <c r="P39" s="1"/>
      <c r="Q39" s="1"/>
      <c r="R39" s="1"/>
      <c r="S39" s="1"/>
      <c r="T39" s="1"/>
      <c r="U39" s="1"/>
      <c r="V39" s="1"/>
      <c r="W39" s="1"/>
      <c r="X39" s="1"/>
      <c r="Y39" s="1"/>
      <c r="Z39" s="1"/>
    </row>
    <row r="40" spans="1:26" ht="14.25" customHeight="1">
      <c r="A40" s="1"/>
      <c r="B40" s="1"/>
      <c r="C40" s="1"/>
      <c r="D40" s="11"/>
      <c r="E40" s="12"/>
      <c r="F40" s="12"/>
      <c r="G40" s="12"/>
      <c r="H40" s="12"/>
      <c r="I40" s="13"/>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sheetData>
  <sheetProtection algorithmName="SHA-512" hashValue="sFqwJCdkAGF1I5dA6kjRiBXekUUO/9BRCf8YFlyxf7tJBYBbOrXfysGrpZ8rpOiY5nEVrYZLru9HQ7GtkHVGIA==" saltValue="PsEnPh4tSMp/MfYfa3olDg==" spinCount="100000" sheet="1" objects="1" scenarios="1"/>
  <mergeCells count="27">
    <mergeCell ref="L33:O33"/>
    <mergeCell ref="L34:O36"/>
    <mergeCell ref="H15:K15"/>
    <mergeCell ref="E27:H27"/>
    <mergeCell ref="E28:H28"/>
    <mergeCell ref="E30:H30"/>
    <mergeCell ref="L27:O27"/>
    <mergeCell ref="L28:O30"/>
    <mergeCell ref="E32:H32"/>
    <mergeCell ref="E34:H38"/>
    <mergeCell ref="A1:L1"/>
    <mergeCell ref="B12:E12"/>
    <mergeCell ref="H12:K12"/>
    <mergeCell ref="B13:E13"/>
    <mergeCell ref="H13:K13"/>
    <mergeCell ref="B3:O3"/>
    <mergeCell ref="A7:L8"/>
    <mergeCell ref="A5:L5"/>
    <mergeCell ref="E39:H39"/>
    <mergeCell ref="B17:E17"/>
    <mergeCell ref="H17:K17"/>
    <mergeCell ref="H19:K19"/>
    <mergeCell ref="B21:E23"/>
    <mergeCell ref="H21:K23"/>
    <mergeCell ref="B24:E24"/>
    <mergeCell ref="H24:K24"/>
    <mergeCell ref="B19:E19"/>
  </mergeCells>
  <hyperlinks>
    <hyperlink ref="A5" r:id="rId1" xr:uid="{9C045591-2B90-43CC-9256-52316599A1EA}"/>
    <hyperlink ref="A5:L5" r:id="rId2" display="Schema tipo proposta regolamento master in formato editabile" xr:uid="{8294C1C3-8862-4CB4-B5E3-22E402B1C89A}"/>
  </hyperlinks>
  <printOptions horizontalCentered="1"/>
  <pageMargins left="0.70866141732283472" right="0.70866141732283472" top="0.74803149606299213" bottom="0.74803149606299213" header="0" footer="0"/>
  <pageSetup paperSize="9" scale="85"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98"/>
  <sheetViews>
    <sheetView zoomScale="80" zoomScaleNormal="80" workbookViewId="0">
      <selection activeCell="O12" sqref="O12"/>
    </sheetView>
  </sheetViews>
  <sheetFormatPr defaultColWidth="14.42578125" defaultRowHeight="15" customHeight="1"/>
  <cols>
    <col min="1" max="2" width="16.42578125" customWidth="1"/>
    <col min="3" max="3" width="33.140625" customWidth="1"/>
    <col min="4" max="4" width="16.42578125" customWidth="1"/>
    <col min="5" max="5" width="21.85546875" customWidth="1"/>
    <col min="6" max="6" width="16.42578125" customWidth="1"/>
    <col min="7" max="7" width="27.42578125" customWidth="1"/>
    <col min="8" max="21" width="16.42578125" customWidth="1"/>
    <col min="22" max="28" width="8.85546875" customWidth="1"/>
  </cols>
  <sheetData>
    <row r="1" spans="1:28" ht="42.75" customHeight="1">
      <c r="A1" s="156" t="s">
        <v>18</v>
      </c>
      <c r="B1" s="289"/>
      <c r="C1" s="289"/>
      <c r="D1" s="289"/>
      <c r="E1" s="289"/>
      <c r="F1" s="289"/>
      <c r="G1" s="290"/>
      <c r="H1" s="84"/>
      <c r="I1" s="84"/>
      <c r="J1" s="84"/>
      <c r="K1" s="84"/>
      <c r="L1" s="14"/>
      <c r="M1" s="14"/>
      <c r="N1" s="14"/>
      <c r="O1" s="14"/>
      <c r="P1" s="14"/>
      <c r="Q1" s="14"/>
      <c r="R1" s="14"/>
      <c r="S1" s="14"/>
      <c r="T1" s="14"/>
      <c r="U1" s="14"/>
      <c r="V1" s="14"/>
      <c r="W1" s="14"/>
      <c r="X1" s="14"/>
      <c r="Y1" s="14"/>
      <c r="Z1" s="14"/>
      <c r="AA1" s="14"/>
      <c r="AB1" s="14"/>
    </row>
    <row r="2" spans="1:28" ht="21.75" customHeight="1">
      <c r="A2" s="157" t="s">
        <v>19</v>
      </c>
      <c r="B2" s="291"/>
      <c r="C2" s="291"/>
      <c r="D2" s="291"/>
      <c r="E2" s="291"/>
      <c r="F2" s="291"/>
      <c r="G2" s="292"/>
      <c r="H2" s="84"/>
      <c r="I2" s="84"/>
      <c r="J2" s="84"/>
      <c r="K2" s="84"/>
      <c r="L2" s="14"/>
      <c r="M2" s="14"/>
      <c r="N2" s="14"/>
      <c r="O2" s="14"/>
      <c r="P2" s="14"/>
      <c r="Q2" s="14"/>
      <c r="R2" s="14"/>
      <c r="S2" s="14"/>
      <c r="T2" s="14"/>
      <c r="U2" s="14"/>
      <c r="V2" s="14"/>
      <c r="W2" s="14"/>
      <c r="X2" s="14"/>
      <c r="Y2" s="14"/>
      <c r="Z2" s="14"/>
      <c r="AA2" s="14"/>
      <c r="AB2" s="14"/>
    </row>
    <row r="3" spans="1:28" ht="24.75" customHeight="1">
      <c r="A3" s="158" t="s">
        <v>20</v>
      </c>
      <c r="B3" s="293"/>
      <c r="C3" s="293"/>
      <c r="D3" s="293"/>
      <c r="E3" s="293"/>
      <c r="F3" s="293"/>
      <c r="G3" s="294"/>
      <c r="H3" s="84"/>
      <c r="I3" s="84"/>
      <c r="J3" s="84"/>
      <c r="K3" s="84"/>
      <c r="L3" s="14"/>
      <c r="M3" s="14"/>
      <c r="N3" s="14"/>
      <c r="O3" s="14"/>
      <c r="P3" s="14"/>
      <c r="Q3" s="14"/>
      <c r="R3" s="14"/>
      <c r="S3" s="14"/>
      <c r="T3" s="14"/>
      <c r="U3" s="14"/>
      <c r="V3" s="14"/>
      <c r="W3" s="14"/>
      <c r="X3" s="14"/>
      <c r="Y3" s="14"/>
      <c r="Z3" s="14"/>
      <c r="AA3" s="14"/>
      <c r="AB3" s="14"/>
    </row>
    <row r="4" spans="1:28" ht="13.5" customHeight="1">
      <c r="A4" s="15"/>
      <c r="B4" s="14"/>
      <c r="C4" s="14"/>
      <c r="D4" s="14"/>
      <c r="E4" s="14"/>
      <c r="F4" s="14"/>
      <c r="G4" s="14"/>
      <c r="H4" s="84"/>
      <c r="I4" s="84"/>
      <c r="J4" s="84"/>
      <c r="K4" s="84"/>
      <c r="L4" s="14"/>
      <c r="M4" s="14"/>
      <c r="N4" s="14"/>
      <c r="O4" s="14"/>
      <c r="P4" s="14"/>
      <c r="Q4" s="14"/>
      <c r="R4" s="14"/>
      <c r="S4" s="14"/>
      <c r="T4" s="14"/>
      <c r="U4" s="14"/>
      <c r="V4" s="14"/>
      <c r="W4" s="14"/>
      <c r="X4" s="14"/>
      <c r="Y4" s="14"/>
      <c r="Z4" s="14"/>
      <c r="AA4" s="14"/>
      <c r="AB4" s="14"/>
    </row>
    <row r="5" spans="1:28" ht="27.75" customHeight="1">
      <c r="A5" s="145" t="s">
        <v>21</v>
      </c>
      <c r="B5" s="295"/>
      <c r="C5" s="295"/>
      <c r="D5" s="295"/>
      <c r="E5" s="295"/>
      <c r="F5" s="295"/>
      <c r="G5" s="296"/>
      <c r="H5" s="84"/>
      <c r="I5" s="84"/>
      <c r="J5" s="84"/>
      <c r="K5" s="84"/>
      <c r="L5" s="14"/>
      <c r="M5" s="14"/>
      <c r="N5" s="14"/>
      <c r="O5" s="14"/>
      <c r="P5" s="14"/>
      <c r="Q5" s="14"/>
      <c r="R5" s="14"/>
      <c r="S5" s="14"/>
      <c r="T5" s="14"/>
      <c r="U5" s="14"/>
      <c r="V5" s="14"/>
      <c r="W5" s="14"/>
      <c r="X5" s="14"/>
      <c r="Y5" s="14"/>
      <c r="Z5" s="14"/>
      <c r="AA5" s="14"/>
      <c r="AB5" s="14"/>
    </row>
    <row r="6" spans="1:28" ht="13.5" customHeight="1">
      <c r="A6" s="15"/>
      <c r="B6" s="14"/>
      <c r="C6" s="14"/>
      <c r="D6" s="14"/>
      <c r="E6" s="14"/>
      <c r="F6" s="14"/>
      <c r="G6" s="14"/>
      <c r="H6" s="84"/>
      <c r="I6" s="84"/>
      <c r="J6" s="84"/>
      <c r="K6" s="84"/>
      <c r="L6" s="14"/>
      <c r="M6" s="14"/>
      <c r="N6" s="14"/>
      <c r="O6" s="14"/>
      <c r="P6" s="14"/>
      <c r="Q6" s="14"/>
      <c r="R6" s="14"/>
      <c r="S6" s="14"/>
      <c r="T6" s="14"/>
      <c r="U6" s="14"/>
      <c r="V6" s="14"/>
      <c r="W6" s="14"/>
      <c r="X6" s="14"/>
      <c r="Y6" s="14"/>
      <c r="Z6" s="14"/>
      <c r="AA6" s="14"/>
      <c r="AB6" s="14"/>
    </row>
    <row r="7" spans="1:28" ht="13.5" customHeight="1">
      <c r="A7" s="146" t="s">
        <v>22</v>
      </c>
      <c r="B7" s="295"/>
      <c r="C7" s="296"/>
      <c r="D7" s="82" t="s">
        <v>23</v>
      </c>
      <c r="E7" s="161"/>
      <c r="F7" s="162"/>
      <c r="G7" s="163"/>
      <c r="H7" s="84"/>
      <c r="I7" s="84"/>
      <c r="J7" s="84"/>
      <c r="K7" s="84"/>
      <c r="L7" s="14"/>
      <c r="M7" s="14"/>
      <c r="N7" s="14"/>
      <c r="O7" s="14"/>
      <c r="P7" s="14"/>
      <c r="Q7" s="14"/>
      <c r="R7" s="14"/>
      <c r="S7" s="14"/>
      <c r="T7" s="14"/>
      <c r="U7" s="14"/>
      <c r="V7" s="14"/>
      <c r="W7" s="14"/>
      <c r="X7" s="14"/>
      <c r="Y7" s="14"/>
      <c r="Z7" s="14"/>
      <c r="AA7" s="14"/>
      <c r="AB7" s="14"/>
    </row>
    <row r="8" spans="1:28" ht="30.75" customHeight="1">
      <c r="A8" s="146" t="s">
        <v>24</v>
      </c>
      <c r="B8" s="295"/>
      <c r="C8" s="296"/>
      <c r="D8" s="159"/>
      <c r="E8" s="291"/>
      <c r="F8" s="291"/>
      <c r="G8" s="292"/>
      <c r="H8" s="84"/>
      <c r="I8" s="84"/>
      <c r="J8" s="84"/>
      <c r="K8" s="84"/>
      <c r="L8" s="14"/>
      <c r="M8" s="14"/>
      <c r="N8" s="14"/>
      <c r="O8" s="14"/>
      <c r="P8" s="14"/>
      <c r="Q8" s="14"/>
      <c r="R8" s="14"/>
      <c r="S8" s="14"/>
      <c r="T8" s="14"/>
      <c r="U8" s="14"/>
      <c r="V8" s="14"/>
      <c r="W8" s="14"/>
      <c r="X8" s="14"/>
      <c r="Y8" s="14"/>
      <c r="Z8" s="14"/>
      <c r="AA8" s="14"/>
      <c r="AB8" s="14"/>
    </row>
    <row r="9" spans="1:28" ht="24.75" customHeight="1">
      <c r="A9" s="146" t="s">
        <v>25</v>
      </c>
      <c r="B9" s="295"/>
      <c r="C9" s="296"/>
      <c r="D9" s="83" t="s">
        <v>26</v>
      </c>
      <c r="E9" s="164"/>
      <c r="F9" s="165"/>
      <c r="G9" s="166"/>
      <c r="H9" s="84"/>
      <c r="I9" s="84"/>
      <c r="J9" s="84"/>
      <c r="K9" s="84"/>
      <c r="L9" s="14"/>
      <c r="M9" s="14"/>
      <c r="N9" s="14"/>
      <c r="O9" s="14"/>
      <c r="P9" s="14"/>
      <c r="Q9" s="14"/>
      <c r="R9" s="14"/>
      <c r="S9" s="14"/>
      <c r="T9" s="14"/>
      <c r="U9" s="14"/>
      <c r="V9" s="14"/>
      <c r="W9" s="14"/>
      <c r="X9" s="14"/>
      <c r="Y9" s="14"/>
      <c r="Z9" s="14"/>
      <c r="AA9" s="14"/>
      <c r="AB9" s="14"/>
    </row>
    <row r="10" spans="1:28" ht="20.25" customHeight="1">
      <c r="A10" s="146" t="s">
        <v>27</v>
      </c>
      <c r="B10" s="295"/>
      <c r="C10" s="296"/>
      <c r="D10" s="160"/>
      <c r="E10" s="294"/>
      <c r="F10" s="86">
        <v>80</v>
      </c>
      <c r="G10" s="87" t="s">
        <v>28</v>
      </c>
      <c r="H10" s="84"/>
      <c r="I10" s="84"/>
      <c r="J10" s="84"/>
      <c r="K10" s="84"/>
      <c r="L10" s="14"/>
      <c r="M10" s="14"/>
      <c r="N10" s="14"/>
      <c r="O10" s="14"/>
      <c r="P10" s="14"/>
      <c r="Q10" s="14"/>
      <c r="R10" s="14"/>
      <c r="S10" s="14"/>
      <c r="T10" s="14"/>
      <c r="U10" s="14"/>
      <c r="V10" s="14"/>
      <c r="W10" s="14"/>
      <c r="X10" s="14"/>
      <c r="Y10" s="14"/>
      <c r="Z10" s="14"/>
      <c r="AA10" s="14"/>
      <c r="AB10" s="14"/>
    </row>
    <row r="11" spans="1:28" ht="20.25" customHeight="1">
      <c r="A11" s="146" t="s">
        <v>29</v>
      </c>
      <c r="B11" s="295"/>
      <c r="C11" s="296"/>
      <c r="D11" s="297" t="s">
        <v>30</v>
      </c>
      <c r="E11" s="298"/>
      <c r="F11" s="100">
        <v>60</v>
      </c>
      <c r="G11" s="65" t="s">
        <v>31</v>
      </c>
      <c r="H11" s="99" t="str">
        <f>IF(F11&gt;=60," ","ERRORE: il num. minimo di CFU totali per un anno deve essere 60")</f>
        <v xml:space="preserve"> </v>
      </c>
      <c r="I11" s="14"/>
      <c r="J11" s="14"/>
      <c r="K11" s="14"/>
      <c r="L11" s="14"/>
      <c r="M11" s="14"/>
      <c r="N11" s="14"/>
      <c r="O11" s="14"/>
      <c r="P11" s="14"/>
      <c r="Q11" s="14"/>
      <c r="R11" s="14"/>
      <c r="S11" s="14"/>
      <c r="T11" s="14"/>
      <c r="U11" s="14"/>
      <c r="V11" s="14"/>
      <c r="W11" s="14"/>
      <c r="X11" s="14"/>
      <c r="Y11" s="14"/>
      <c r="Z11" s="14"/>
      <c r="AA11" s="14"/>
      <c r="AB11" s="14"/>
    </row>
    <row r="12" spans="1:28" ht="14.25" customHeight="1">
      <c r="A12" s="147" t="s">
        <v>32</v>
      </c>
      <c r="B12" s="148"/>
      <c r="C12" s="149"/>
      <c r="D12" s="142" t="s">
        <v>33</v>
      </c>
      <c r="E12" s="299"/>
      <c r="F12" s="299"/>
      <c r="G12" s="300"/>
      <c r="H12" s="84"/>
      <c r="I12" s="84"/>
      <c r="J12" s="84"/>
      <c r="K12" s="84"/>
      <c r="L12" s="14"/>
      <c r="M12" s="14"/>
      <c r="N12" s="14"/>
      <c r="O12" s="14"/>
      <c r="P12" s="14"/>
      <c r="Q12" s="14"/>
      <c r="R12" s="14"/>
      <c r="S12" s="14"/>
      <c r="T12" s="14"/>
      <c r="U12" s="14"/>
      <c r="V12" s="14"/>
      <c r="W12" s="14"/>
      <c r="X12" s="14"/>
      <c r="Y12" s="14"/>
      <c r="Z12" s="14"/>
      <c r="AA12" s="14"/>
      <c r="AB12" s="14"/>
    </row>
    <row r="13" spans="1:28" ht="13.5" customHeight="1">
      <c r="A13" s="150"/>
      <c r="B13" s="151"/>
      <c r="C13" s="152"/>
      <c r="D13" s="301"/>
      <c r="E13" s="302"/>
      <c r="F13" s="302"/>
      <c r="G13" s="303"/>
      <c r="H13" s="84"/>
      <c r="I13" s="84"/>
      <c r="J13" s="84"/>
      <c r="K13" s="84"/>
      <c r="L13" s="14"/>
      <c r="M13" s="14"/>
      <c r="N13" s="14"/>
      <c r="O13" s="14"/>
      <c r="P13" s="14"/>
      <c r="Q13" s="14"/>
      <c r="R13" s="14"/>
      <c r="S13" s="14"/>
      <c r="T13" s="14"/>
      <c r="U13" s="14"/>
      <c r="V13" s="14"/>
      <c r="W13" s="14"/>
      <c r="X13" s="14"/>
      <c r="Y13" s="14"/>
      <c r="Z13" s="14"/>
      <c r="AA13" s="14"/>
      <c r="AB13" s="14"/>
    </row>
    <row r="14" spans="1:28" ht="13.5" customHeight="1">
      <c r="A14" s="150"/>
      <c r="B14" s="151"/>
      <c r="C14" s="152"/>
      <c r="D14" s="301"/>
      <c r="E14" s="302"/>
      <c r="F14" s="302"/>
      <c r="G14" s="303"/>
      <c r="H14" s="84"/>
      <c r="I14" s="84"/>
      <c r="J14" s="84"/>
      <c r="K14" s="84"/>
      <c r="L14" s="14"/>
      <c r="M14" s="14"/>
      <c r="N14" s="14"/>
      <c r="O14" s="14"/>
      <c r="P14" s="14"/>
      <c r="Q14" s="14"/>
      <c r="R14" s="14"/>
      <c r="S14" s="14"/>
      <c r="T14" s="14"/>
      <c r="U14" s="14"/>
      <c r="V14" s="14"/>
      <c r="W14" s="14"/>
      <c r="X14" s="14"/>
      <c r="Y14" s="14"/>
      <c r="Z14" s="14"/>
      <c r="AA14" s="14"/>
      <c r="AB14" s="14"/>
    </row>
    <row r="15" spans="1:28" ht="13.5" customHeight="1">
      <c r="A15" s="150"/>
      <c r="B15" s="151"/>
      <c r="C15" s="152"/>
      <c r="D15" s="301"/>
      <c r="E15" s="302"/>
      <c r="F15" s="302"/>
      <c r="G15" s="303"/>
      <c r="H15" s="84"/>
      <c r="I15" s="84"/>
      <c r="J15" s="84"/>
      <c r="K15" s="84"/>
      <c r="L15" s="14"/>
      <c r="M15" s="14"/>
      <c r="N15" s="14"/>
      <c r="O15" s="14"/>
      <c r="P15" s="14"/>
      <c r="Q15" s="14"/>
      <c r="R15" s="14"/>
      <c r="S15" s="14"/>
      <c r="T15" s="14"/>
      <c r="U15" s="14"/>
      <c r="V15" s="14"/>
      <c r="W15" s="14"/>
      <c r="X15" s="14"/>
      <c r="Y15" s="14"/>
      <c r="Z15" s="14"/>
      <c r="AA15" s="14"/>
      <c r="AB15" s="14"/>
    </row>
    <row r="16" spans="1:28" ht="13.5" customHeight="1">
      <c r="A16" s="153"/>
      <c r="B16" s="154"/>
      <c r="C16" s="155"/>
      <c r="D16" s="304"/>
      <c r="E16" s="305"/>
      <c r="F16" s="305"/>
      <c r="G16" s="306"/>
      <c r="H16" s="84"/>
      <c r="I16" s="84"/>
      <c r="J16" s="84"/>
      <c r="K16" s="84"/>
      <c r="L16" s="14"/>
      <c r="M16" s="14"/>
      <c r="N16" s="14"/>
      <c r="O16" s="14"/>
      <c r="P16" s="14"/>
      <c r="Q16" s="14"/>
      <c r="R16" s="14"/>
      <c r="S16" s="14"/>
      <c r="T16" s="14"/>
      <c r="U16" s="14"/>
      <c r="V16" s="14"/>
      <c r="W16" s="14"/>
      <c r="X16" s="14"/>
      <c r="Y16" s="14"/>
      <c r="Z16" s="14"/>
      <c r="AA16" s="14"/>
      <c r="AB16" s="14"/>
    </row>
    <row r="17" spans="1:28" ht="30.75" customHeight="1">
      <c r="A17" s="146" t="s">
        <v>34</v>
      </c>
      <c r="B17" s="295"/>
      <c r="C17" s="296"/>
      <c r="D17" s="143"/>
      <c r="E17" s="307"/>
      <c r="F17" s="295"/>
      <c r="G17" s="296"/>
      <c r="H17" s="84"/>
      <c r="I17" s="84"/>
      <c r="J17" s="84"/>
      <c r="K17" s="84"/>
      <c r="L17" s="14"/>
      <c r="M17" s="14"/>
      <c r="N17" s="14"/>
      <c r="O17" s="14"/>
      <c r="P17" s="14"/>
      <c r="Q17" s="14"/>
      <c r="R17" s="14"/>
      <c r="S17" s="14"/>
      <c r="T17" s="14"/>
      <c r="U17" s="14"/>
      <c r="V17" s="14"/>
      <c r="W17" s="14"/>
      <c r="X17" s="14"/>
      <c r="Y17" s="14"/>
      <c r="Z17" s="14"/>
      <c r="AA17" s="14"/>
      <c r="AB17" s="14"/>
    </row>
    <row r="18" spans="1:28" ht="22.5" customHeight="1">
      <c r="A18" s="308" t="s">
        <v>35</v>
      </c>
      <c r="B18" s="144"/>
      <c r="C18" s="309">
        <v>5</v>
      </c>
      <c r="D18" s="308" t="s">
        <v>36</v>
      </c>
      <c r="E18" s="144"/>
      <c r="F18" s="310"/>
      <c r="G18" s="311"/>
      <c r="H18" s="84"/>
      <c r="I18" s="84"/>
      <c r="J18" s="84"/>
      <c r="K18" s="84"/>
      <c r="L18" s="14"/>
      <c r="M18" s="14"/>
      <c r="N18" s="14"/>
      <c r="O18" s="14"/>
      <c r="P18" s="14"/>
      <c r="Q18" s="14"/>
      <c r="R18" s="14"/>
      <c r="S18" s="14"/>
      <c r="T18" s="14"/>
      <c r="U18" s="14"/>
      <c r="V18" s="14"/>
      <c r="W18" s="14"/>
      <c r="X18" s="14"/>
      <c r="Y18" s="14"/>
      <c r="Z18" s="14"/>
      <c r="AA18" s="14"/>
      <c r="AB18" s="14"/>
    </row>
    <row r="19" spans="1:28" ht="15" customHeight="1">
      <c r="A19" s="16"/>
      <c r="B19" s="17" t="s">
        <v>37</v>
      </c>
      <c r="C19" s="18" t="str">
        <f>IF(C18&lt;5,"ERRORE: il num. minimo di iscrivibili deve essere pari a 5","OK")</f>
        <v>OK</v>
      </c>
      <c r="D19" s="16"/>
      <c r="E19" s="19"/>
      <c r="F19" s="14"/>
      <c r="G19" s="14"/>
      <c r="H19" s="84"/>
      <c r="I19" s="84"/>
      <c r="J19" s="84"/>
      <c r="K19" s="84"/>
      <c r="L19" s="14"/>
      <c r="M19" s="14"/>
      <c r="N19" s="14"/>
      <c r="O19" s="14"/>
      <c r="P19" s="14"/>
      <c r="Q19" s="14"/>
      <c r="R19" s="14"/>
      <c r="S19" s="14"/>
      <c r="T19" s="14"/>
      <c r="U19" s="14"/>
      <c r="V19" s="14"/>
      <c r="W19" s="14"/>
      <c r="X19" s="14"/>
      <c r="Y19" s="14"/>
      <c r="Z19" s="14"/>
      <c r="AA19" s="14"/>
      <c r="AB19" s="14"/>
    </row>
    <row r="20" spans="1:28" ht="19.5" customHeight="1">
      <c r="A20" s="145" t="s">
        <v>38</v>
      </c>
      <c r="B20" s="295"/>
      <c r="C20" s="295"/>
      <c r="D20" s="295"/>
      <c r="E20" s="295"/>
      <c r="F20" s="295"/>
      <c r="G20" s="296"/>
      <c r="H20" s="84"/>
      <c r="I20" s="84"/>
      <c r="J20" s="84"/>
      <c r="K20" s="84"/>
      <c r="L20" s="14"/>
      <c r="M20" s="14"/>
      <c r="N20" s="14"/>
      <c r="O20" s="14"/>
      <c r="P20" s="14"/>
      <c r="Q20" s="14"/>
      <c r="R20" s="14"/>
      <c r="S20" s="14"/>
      <c r="T20" s="14"/>
      <c r="U20" s="14"/>
      <c r="V20" s="14"/>
      <c r="W20" s="14"/>
      <c r="X20" s="14"/>
      <c r="Y20" s="14"/>
      <c r="Z20" s="14"/>
      <c r="AA20" s="14"/>
      <c r="AB20" s="14"/>
    </row>
    <row r="21" spans="1:28" ht="13.5" customHeight="1">
      <c r="A21" s="239"/>
      <c r="B21" s="299"/>
      <c r="C21" s="299"/>
      <c r="D21" s="299"/>
      <c r="E21" s="299"/>
      <c r="F21" s="299"/>
      <c r="G21" s="300"/>
      <c r="H21" s="84"/>
      <c r="I21" s="84"/>
      <c r="J21" s="84"/>
      <c r="K21" s="84"/>
      <c r="L21" s="14"/>
      <c r="M21" s="14"/>
      <c r="N21" s="14"/>
      <c r="O21" s="14"/>
      <c r="P21" s="14"/>
      <c r="Q21" s="14"/>
      <c r="R21" s="14"/>
      <c r="S21" s="14"/>
      <c r="T21" s="14"/>
      <c r="U21" s="14"/>
      <c r="V21" s="14"/>
      <c r="W21" s="14"/>
      <c r="X21" s="14"/>
      <c r="Y21" s="14"/>
      <c r="Z21" s="14"/>
      <c r="AA21" s="14"/>
      <c r="AB21" s="14"/>
    </row>
    <row r="22" spans="1:28" ht="13.5" customHeight="1">
      <c r="A22" s="301"/>
      <c r="B22" s="302"/>
      <c r="C22" s="302"/>
      <c r="D22" s="302"/>
      <c r="E22" s="302"/>
      <c r="F22" s="302"/>
      <c r="G22" s="303"/>
      <c r="H22" s="84"/>
      <c r="I22" s="84"/>
      <c r="J22" s="84"/>
      <c r="K22" s="84"/>
      <c r="L22" s="14"/>
      <c r="M22" s="14"/>
      <c r="N22" s="14"/>
      <c r="O22" s="14"/>
      <c r="P22" s="14"/>
      <c r="Q22" s="14"/>
      <c r="R22" s="14"/>
      <c r="S22" s="14"/>
      <c r="T22" s="14"/>
      <c r="U22" s="14"/>
      <c r="V22" s="14"/>
      <c r="W22" s="14"/>
      <c r="X22" s="14"/>
      <c r="Y22" s="14"/>
      <c r="Z22" s="14"/>
      <c r="AA22" s="14"/>
      <c r="AB22" s="14"/>
    </row>
    <row r="23" spans="1:28" ht="13.5" customHeight="1">
      <c r="A23" s="301"/>
      <c r="B23" s="302"/>
      <c r="C23" s="302"/>
      <c r="D23" s="302"/>
      <c r="E23" s="302"/>
      <c r="F23" s="302"/>
      <c r="G23" s="303"/>
      <c r="H23" s="84"/>
      <c r="I23" s="84"/>
      <c r="J23" s="84"/>
      <c r="K23" s="84"/>
      <c r="L23" s="14"/>
      <c r="M23" s="14"/>
      <c r="N23" s="14"/>
      <c r="O23" s="14"/>
      <c r="P23" s="14"/>
      <c r="Q23" s="14"/>
      <c r="R23" s="14"/>
      <c r="S23" s="14"/>
      <c r="T23" s="14"/>
      <c r="U23" s="14"/>
      <c r="V23" s="14"/>
      <c r="W23" s="14"/>
      <c r="X23" s="14"/>
      <c r="Y23" s="14"/>
      <c r="Z23" s="14"/>
      <c r="AA23" s="14"/>
      <c r="AB23" s="14"/>
    </row>
    <row r="24" spans="1:28" ht="13.5" customHeight="1">
      <c r="A24" s="301"/>
      <c r="B24" s="302"/>
      <c r="C24" s="302"/>
      <c r="D24" s="302"/>
      <c r="E24" s="302"/>
      <c r="F24" s="302"/>
      <c r="G24" s="303"/>
      <c r="H24" s="84"/>
      <c r="I24" s="84"/>
      <c r="J24" s="84"/>
      <c r="K24" s="84"/>
      <c r="L24" s="14"/>
      <c r="M24" s="14"/>
      <c r="N24" s="14"/>
      <c r="O24" s="14"/>
      <c r="P24" s="14"/>
      <c r="Q24" s="14"/>
      <c r="R24" s="14"/>
      <c r="S24" s="14"/>
      <c r="T24" s="14"/>
      <c r="U24" s="14"/>
      <c r="V24" s="14"/>
      <c r="W24" s="14"/>
      <c r="X24" s="14"/>
      <c r="Y24" s="14"/>
      <c r="Z24" s="14"/>
      <c r="AA24" s="14"/>
      <c r="AB24" s="14"/>
    </row>
    <row r="25" spans="1:28" ht="13.5" customHeight="1">
      <c r="A25" s="301"/>
      <c r="B25" s="302"/>
      <c r="C25" s="302"/>
      <c r="D25" s="302"/>
      <c r="E25" s="302"/>
      <c r="F25" s="302"/>
      <c r="G25" s="303"/>
      <c r="H25" s="84"/>
      <c r="I25" s="84"/>
      <c r="J25" s="84"/>
      <c r="K25" s="84"/>
      <c r="L25" s="14"/>
      <c r="M25" s="14"/>
      <c r="N25" s="14"/>
      <c r="O25" s="14"/>
      <c r="P25" s="14"/>
      <c r="Q25" s="14"/>
      <c r="R25" s="14"/>
      <c r="S25" s="14"/>
      <c r="T25" s="14"/>
      <c r="U25" s="14"/>
      <c r="V25" s="14"/>
      <c r="W25" s="14"/>
      <c r="X25" s="14"/>
      <c r="Y25" s="14"/>
      <c r="Z25" s="14"/>
      <c r="AA25" s="14"/>
      <c r="AB25" s="14"/>
    </row>
    <row r="26" spans="1:28" ht="13.5" customHeight="1">
      <c r="A26" s="301"/>
      <c r="B26" s="302"/>
      <c r="C26" s="302"/>
      <c r="D26" s="302"/>
      <c r="E26" s="302"/>
      <c r="F26" s="302"/>
      <c r="G26" s="303"/>
      <c r="H26" s="84"/>
      <c r="I26" s="84"/>
      <c r="J26" s="84"/>
      <c r="K26" s="84"/>
      <c r="L26" s="14"/>
      <c r="M26" s="14"/>
      <c r="N26" s="14"/>
      <c r="O26" s="14"/>
      <c r="P26" s="14"/>
      <c r="Q26" s="14"/>
      <c r="R26" s="14"/>
      <c r="S26" s="14"/>
      <c r="T26" s="14"/>
      <c r="U26" s="14"/>
      <c r="V26" s="14"/>
      <c r="W26" s="14"/>
      <c r="X26" s="14"/>
      <c r="Y26" s="14"/>
      <c r="Z26" s="14"/>
      <c r="AA26" s="14"/>
      <c r="AB26" s="14"/>
    </row>
    <row r="27" spans="1:28" ht="13.5" customHeight="1">
      <c r="A27" s="301"/>
      <c r="B27" s="302"/>
      <c r="C27" s="302"/>
      <c r="D27" s="302"/>
      <c r="E27" s="302"/>
      <c r="F27" s="302"/>
      <c r="G27" s="303"/>
      <c r="H27" s="84"/>
      <c r="I27" s="84"/>
      <c r="J27" s="84"/>
      <c r="K27" s="84"/>
      <c r="L27" s="14"/>
      <c r="M27" s="14"/>
      <c r="N27" s="14"/>
      <c r="O27" s="14"/>
      <c r="P27" s="14"/>
      <c r="Q27" s="14"/>
      <c r="R27" s="14"/>
      <c r="S27" s="14"/>
      <c r="T27" s="14"/>
      <c r="U27" s="14"/>
      <c r="V27" s="14"/>
      <c r="W27" s="14"/>
      <c r="X27" s="14"/>
      <c r="Y27" s="14"/>
      <c r="Z27" s="14"/>
      <c r="AA27" s="14"/>
      <c r="AB27" s="14"/>
    </row>
    <row r="28" spans="1:28" ht="13.5" customHeight="1">
      <c r="A28" s="304"/>
      <c r="B28" s="305"/>
      <c r="C28" s="305"/>
      <c r="D28" s="305"/>
      <c r="E28" s="305"/>
      <c r="F28" s="305"/>
      <c r="G28" s="306"/>
      <c r="H28" s="84"/>
      <c r="I28" s="84"/>
      <c r="J28" s="84"/>
      <c r="K28" s="84"/>
      <c r="L28" s="14"/>
      <c r="M28" s="14"/>
      <c r="N28" s="14"/>
      <c r="O28" s="14"/>
      <c r="P28" s="14"/>
      <c r="Q28" s="14"/>
      <c r="R28" s="14"/>
      <c r="S28" s="14"/>
      <c r="T28" s="14"/>
      <c r="U28" s="14"/>
      <c r="V28" s="14"/>
      <c r="W28" s="14"/>
      <c r="X28" s="14"/>
      <c r="Y28" s="14"/>
      <c r="Z28" s="14"/>
      <c r="AA28" s="14"/>
      <c r="AB28" s="14"/>
    </row>
    <row r="29" spans="1:28" ht="19.5" customHeight="1">
      <c r="A29" s="145" t="s">
        <v>39</v>
      </c>
      <c r="B29" s="295"/>
      <c r="C29" s="295"/>
      <c r="D29" s="295"/>
      <c r="E29" s="295"/>
      <c r="F29" s="295"/>
      <c r="G29" s="296"/>
      <c r="H29" s="84"/>
      <c r="I29" s="84"/>
      <c r="J29" s="84"/>
      <c r="K29" s="84"/>
      <c r="L29" s="14"/>
      <c r="M29" s="14"/>
      <c r="N29" s="14"/>
      <c r="O29" s="14"/>
      <c r="P29" s="14"/>
      <c r="Q29" s="14"/>
      <c r="R29" s="14"/>
      <c r="S29" s="14"/>
      <c r="T29" s="14"/>
      <c r="U29" s="14"/>
      <c r="V29" s="14"/>
      <c r="W29" s="14"/>
      <c r="X29" s="14"/>
      <c r="Y29" s="14"/>
      <c r="Z29" s="14"/>
      <c r="AA29" s="14"/>
      <c r="AB29" s="14"/>
    </row>
    <row r="30" spans="1:28" ht="13.5" customHeight="1">
      <c r="A30" s="239"/>
      <c r="B30" s="299"/>
      <c r="C30" s="299"/>
      <c r="D30" s="299"/>
      <c r="E30" s="299"/>
      <c r="F30" s="299"/>
      <c r="G30" s="300"/>
      <c r="H30" s="85"/>
      <c r="I30" s="85"/>
      <c r="J30" s="85"/>
      <c r="K30" s="85"/>
      <c r="L30" s="20"/>
      <c r="M30" s="20"/>
      <c r="N30" s="20"/>
      <c r="O30" s="20"/>
      <c r="P30" s="20"/>
      <c r="Q30" s="20"/>
      <c r="R30" s="20"/>
      <c r="S30" s="20"/>
      <c r="T30" s="20"/>
      <c r="U30" s="20"/>
      <c r="V30" s="20"/>
      <c r="W30" s="20"/>
      <c r="X30" s="20"/>
      <c r="Y30" s="20"/>
      <c r="Z30" s="20"/>
      <c r="AA30" s="20"/>
      <c r="AB30" s="20"/>
    </row>
    <row r="31" spans="1:28" ht="13.5" customHeight="1">
      <c r="A31" s="312"/>
      <c r="B31" s="313"/>
      <c r="C31" s="313"/>
      <c r="D31" s="313"/>
      <c r="E31" s="313"/>
      <c r="F31" s="313"/>
      <c r="G31" s="303"/>
      <c r="H31" s="85"/>
      <c r="I31" s="85"/>
      <c r="J31" s="85"/>
      <c r="K31" s="85"/>
      <c r="L31" s="20"/>
      <c r="M31" s="20"/>
      <c r="N31" s="20"/>
      <c r="O31" s="20"/>
      <c r="P31" s="20"/>
      <c r="Q31" s="20"/>
      <c r="R31" s="20"/>
      <c r="S31" s="20"/>
      <c r="T31" s="20"/>
      <c r="U31" s="20"/>
      <c r="V31" s="20"/>
      <c r="W31" s="20"/>
      <c r="X31" s="20"/>
      <c r="Y31" s="20"/>
      <c r="Z31" s="20"/>
      <c r="AA31" s="20"/>
      <c r="AB31" s="20"/>
    </row>
    <row r="32" spans="1:28" ht="13.5" customHeight="1">
      <c r="A32" s="312"/>
      <c r="B32" s="313"/>
      <c r="C32" s="313"/>
      <c r="D32" s="313"/>
      <c r="E32" s="313"/>
      <c r="F32" s="313"/>
      <c r="G32" s="303"/>
      <c r="H32" s="85"/>
      <c r="I32" s="85"/>
      <c r="J32" s="85"/>
      <c r="K32" s="85"/>
      <c r="L32" s="20"/>
      <c r="M32" s="20"/>
      <c r="N32" s="20"/>
      <c r="O32" s="20"/>
      <c r="P32" s="20"/>
      <c r="Q32" s="20"/>
      <c r="R32" s="20"/>
      <c r="S32" s="20"/>
      <c r="T32" s="20"/>
      <c r="U32" s="20"/>
      <c r="V32" s="20"/>
      <c r="W32" s="20"/>
      <c r="X32" s="20"/>
      <c r="Y32" s="20"/>
      <c r="Z32" s="20"/>
      <c r="AA32" s="20"/>
      <c r="AB32" s="20"/>
    </row>
    <row r="33" spans="1:28" ht="13.5" customHeight="1">
      <c r="A33" s="312"/>
      <c r="B33" s="313"/>
      <c r="C33" s="313"/>
      <c r="D33" s="313"/>
      <c r="E33" s="313"/>
      <c r="F33" s="313"/>
      <c r="G33" s="303"/>
      <c r="H33" s="85"/>
      <c r="I33" s="85"/>
      <c r="J33" s="85"/>
      <c r="K33" s="85"/>
      <c r="L33" s="20"/>
      <c r="M33" s="20"/>
      <c r="N33" s="20"/>
      <c r="O33" s="20"/>
      <c r="P33" s="20"/>
      <c r="Q33" s="20"/>
      <c r="R33" s="20"/>
      <c r="S33" s="20"/>
      <c r="T33" s="20"/>
      <c r="U33" s="20"/>
      <c r="V33" s="20"/>
      <c r="W33" s="20"/>
      <c r="X33" s="20"/>
      <c r="Y33" s="20"/>
      <c r="Z33" s="20"/>
      <c r="AA33" s="20"/>
      <c r="AB33" s="20"/>
    </row>
    <row r="34" spans="1:28" ht="13.5" customHeight="1">
      <c r="A34" s="312"/>
      <c r="B34" s="313"/>
      <c r="C34" s="313"/>
      <c r="D34" s="313"/>
      <c r="E34" s="313"/>
      <c r="F34" s="313"/>
      <c r="G34" s="303"/>
      <c r="H34" s="85"/>
      <c r="I34" s="85"/>
      <c r="J34" s="85"/>
      <c r="K34" s="85"/>
      <c r="L34" s="20"/>
      <c r="M34" s="20"/>
      <c r="N34" s="20"/>
      <c r="O34" s="20"/>
      <c r="P34" s="20"/>
      <c r="Q34" s="20"/>
      <c r="R34" s="20"/>
      <c r="S34" s="20"/>
      <c r="T34" s="20"/>
      <c r="U34" s="20"/>
      <c r="V34" s="20"/>
      <c r="W34" s="20"/>
      <c r="X34" s="20"/>
      <c r="Y34" s="20"/>
      <c r="Z34" s="20"/>
      <c r="AA34" s="20"/>
      <c r="AB34" s="20"/>
    </row>
    <row r="35" spans="1:28" ht="13.5" customHeight="1">
      <c r="A35" s="312"/>
      <c r="B35" s="313"/>
      <c r="C35" s="313"/>
      <c r="D35" s="313"/>
      <c r="E35" s="313"/>
      <c r="F35" s="313"/>
      <c r="G35" s="303"/>
      <c r="H35" s="85"/>
      <c r="I35" s="85"/>
      <c r="J35" s="85"/>
      <c r="K35" s="85"/>
      <c r="L35" s="20"/>
      <c r="M35" s="20"/>
      <c r="N35" s="20"/>
      <c r="O35" s="20"/>
      <c r="P35" s="20"/>
      <c r="Q35" s="20"/>
      <c r="R35" s="20"/>
      <c r="S35" s="20"/>
      <c r="T35" s="20"/>
      <c r="U35" s="20"/>
      <c r="V35" s="20"/>
      <c r="W35" s="20"/>
      <c r="X35" s="20"/>
      <c r="Y35" s="20"/>
      <c r="Z35" s="20"/>
      <c r="AA35" s="20"/>
      <c r="AB35" s="20"/>
    </row>
    <row r="36" spans="1:28" ht="13.5" customHeight="1">
      <c r="A36" s="312"/>
      <c r="B36" s="313"/>
      <c r="C36" s="313"/>
      <c r="D36" s="313"/>
      <c r="E36" s="313"/>
      <c r="F36" s="313"/>
      <c r="G36" s="303"/>
      <c r="H36" s="85"/>
      <c r="I36" s="85"/>
      <c r="J36" s="85"/>
      <c r="K36" s="85"/>
      <c r="L36" s="20"/>
      <c r="M36" s="20"/>
      <c r="N36" s="20"/>
      <c r="O36" s="20"/>
      <c r="P36" s="20"/>
      <c r="Q36" s="20"/>
      <c r="R36" s="20"/>
      <c r="S36" s="20"/>
      <c r="T36" s="20"/>
      <c r="U36" s="20"/>
      <c r="V36" s="20"/>
      <c r="W36" s="20"/>
      <c r="X36" s="20"/>
      <c r="Y36" s="20"/>
      <c r="Z36" s="20"/>
      <c r="AA36" s="20"/>
      <c r="AB36" s="20"/>
    </row>
    <row r="37" spans="1:28" ht="13.5" customHeight="1">
      <c r="A37" s="312"/>
      <c r="B37" s="313"/>
      <c r="C37" s="313"/>
      <c r="D37" s="313"/>
      <c r="E37" s="313"/>
      <c r="F37" s="313"/>
      <c r="G37" s="303"/>
      <c r="H37" s="85"/>
      <c r="I37" s="85"/>
      <c r="J37" s="85"/>
      <c r="K37" s="85"/>
      <c r="L37" s="20"/>
      <c r="M37" s="20"/>
      <c r="N37" s="20"/>
      <c r="O37" s="20"/>
      <c r="P37" s="20"/>
      <c r="Q37" s="20"/>
      <c r="R37" s="20"/>
      <c r="S37" s="20"/>
      <c r="T37" s="20"/>
      <c r="U37" s="20"/>
      <c r="V37" s="20"/>
      <c r="W37" s="20"/>
      <c r="X37" s="20"/>
      <c r="Y37" s="20"/>
      <c r="Z37" s="20"/>
      <c r="AA37" s="20"/>
      <c r="AB37" s="20"/>
    </row>
    <row r="38" spans="1:28" ht="13.5" customHeight="1">
      <c r="A38" s="301"/>
      <c r="B38" s="302"/>
      <c r="C38" s="302"/>
      <c r="D38" s="302"/>
      <c r="E38" s="302"/>
      <c r="F38" s="302"/>
      <c r="G38" s="303"/>
      <c r="H38" s="85"/>
      <c r="I38" s="85"/>
      <c r="J38" s="85"/>
      <c r="K38" s="85"/>
      <c r="L38" s="20"/>
      <c r="M38" s="20"/>
      <c r="N38" s="20"/>
      <c r="O38" s="20"/>
      <c r="P38" s="20"/>
      <c r="Q38" s="20"/>
      <c r="R38" s="20"/>
      <c r="S38" s="20"/>
      <c r="T38" s="20"/>
      <c r="U38" s="20"/>
      <c r="V38" s="20"/>
      <c r="W38" s="20"/>
      <c r="X38" s="20"/>
      <c r="Y38" s="20"/>
      <c r="Z38" s="20"/>
      <c r="AA38" s="20"/>
      <c r="AB38" s="20"/>
    </row>
    <row r="39" spans="1:28" ht="13.5" customHeight="1">
      <c r="A39" s="301"/>
      <c r="B39" s="302"/>
      <c r="C39" s="302"/>
      <c r="D39" s="302"/>
      <c r="E39" s="302"/>
      <c r="F39" s="302"/>
      <c r="G39" s="303"/>
      <c r="H39" s="85"/>
      <c r="I39" s="85"/>
      <c r="J39" s="85"/>
      <c r="K39" s="85"/>
      <c r="L39" s="20"/>
      <c r="M39" s="20"/>
      <c r="N39" s="20"/>
      <c r="O39" s="20"/>
      <c r="P39" s="20"/>
      <c r="Q39" s="20"/>
      <c r="R39" s="20"/>
      <c r="S39" s="20"/>
      <c r="T39" s="20"/>
      <c r="U39" s="20"/>
      <c r="V39" s="20"/>
      <c r="W39" s="20"/>
      <c r="X39" s="20"/>
      <c r="Y39" s="20"/>
      <c r="Z39" s="20"/>
      <c r="AA39" s="20"/>
      <c r="AB39" s="20"/>
    </row>
    <row r="40" spans="1:28" ht="13.5" customHeight="1">
      <c r="A40" s="301"/>
      <c r="B40" s="302"/>
      <c r="C40" s="302"/>
      <c r="D40" s="302"/>
      <c r="E40" s="302"/>
      <c r="F40" s="302"/>
      <c r="G40" s="303"/>
      <c r="H40" s="85"/>
      <c r="I40" s="85"/>
      <c r="J40" s="85"/>
      <c r="K40" s="85"/>
      <c r="L40" s="20"/>
      <c r="M40" s="20"/>
      <c r="N40" s="20"/>
      <c r="O40" s="20"/>
      <c r="P40" s="20"/>
      <c r="Q40" s="20"/>
      <c r="R40" s="20"/>
      <c r="S40" s="20"/>
      <c r="T40" s="20"/>
      <c r="U40" s="20"/>
      <c r="V40" s="20"/>
      <c r="W40" s="20"/>
      <c r="X40" s="20"/>
      <c r="Y40" s="20"/>
      <c r="Z40" s="20"/>
      <c r="AA40" s="20"/>
      <c r="AB40" s="20"/>
    </row>
    <row r="41" spans="1:28" ht="13.5" customHeight="1">
      <c r="A41" s="301"/>
      <c r="B41" s="302"/>
      <c r="C41" s="302"/>
      <c r="D41" s="302"/>
      <c r="E41" s="302"/>
      <c r="F41" s="302"/>
      <c r="G41" s="303"/>
      <c r="H41" s="85"/>
      <c r="I41" s="85"/>
      <c r="J41" s="85"/>
      <c r="K41" s="85"/>
      <c r="L41" s="20"/>
      <c r="M41" s="20"/>
      <c r="N41" s="20"/>
      <c r="O41" s="20"/>
      <c r="P41" s="20"/>
      <c r="Q41" s="20"/>
      <c r="R41" s="20"/>
      <c r="S41" s="20"/>
      <c r="T41" s="20"/>
      <c r="U41" s="20"/>
      <c r="V41" s="20"/>
      <c r="W41" s="20"/>
      <c r="X41" s="20"/>
      <c r="Y41" s="20"/>
      <c r="Z41" s="20"/>
      <c r="AA41" s="20"/>
      <c r="AB41" s="20"/>
    </row>
    <row r="42" spans="1:28" ht="13.5" customHeight="1">
      <c r="A42" s="301"/>
      <c r="B42" s="302"/>
      <c r="C42" s="302"/>
      <c r="D42" s="302"/>
      <c r="E42" s="302"/>
      <c r="F42" s="302"/>
      <c r="G42" s="303"/>
      <c r="H42" s="85"/>
      <c r="I42" s="85"/>
      <c r="J42" s="85"/>
      <c r="K42" s="85"/>
      <c r="L42" s="20"/>
      <c r="M42" s="20"/>
      <c r="N42" s="20"/>
      <c r="O42" s="20"/>
      <c r="P42" s="20"/>
      <c r="Q42" s="20"/>
      <c r="R42" s="20"/>
      <c r="S42" s="20"/>
      <c r="T42" s="20"/>
      <c r="U42" s="20"/>
      <c r="V42" s="20"/>
      <c r="W42" s="20"/>
      <c r="X42" s="20"/>
      <c r="Y42" s="20"/>
      <c r="Z42" s="20"/>
      <c r="AA42" s="20"/>
      <c r="AB42" s="20"/>
    </row>
    <row r="43" spans="1:28" ht="13.5" customHeight="1">
      <c r="A43" s="301"/>
      <c r="B43" s="302"/>
      <c r="C43" s="302"/>
      <c r="D43" s="302"/>
      <c r="E43" s="302"/>
      <c r="F43" s="302"/>
      <c r="G43" s="303"/>
      <c r="H43" s="85"/>
      <c r="I43" s="85"/>
      <c r="J43" s="85"/>
      <c r="K43" s="85"/>
      <c r="L43" s="20"/>
      <c r="M43" s="20"/>
      <c r="N43" s="20"/>
      <c r="O43" s="20"/>
      <c r="P43" s="20"/>
      <c r="Q43" s="20"/>
      <c r="R43" s="20"/>
      <c r="S43" s="20"/>
      <c r="T43" s="20"/>
      <c r="U43" s="20"/>
      <c r="V43" s="20"/>
      <c r="W43" s="20"/>
      <c r="X43" s="20"/>
      <c r="Y43" s="20"/>
      <c r="Z43" s="20"/>
      <c r="AA43" s="20"/>
      <c r="AB43" s="20"/>
    </row>
    <row r="44" spans="1:28" ht="13.5" customHeight="1">
      <c r="A44" s="304"/>
      <c r="B44" s="305"/>
      <c r="C44" s="305"/>
      <c r="D44" s="305"/>
      <c r="E44" s="305"/>
      <c r="F44" s="305"/>
      <c r="G44" s="306"/>
      <c r="H44" s="85"/>
      <c r="I44" s="85"/>
      <c r="J44" s="85"/>
      <c r="K44" s="85"/>
      <c r="L44" s="20"/>
      <c r="M44" s="20"/>
      <c r="N44" s="20"/>
      <c r="O44" s="20"/>
      <c r="P44" s="20"/>
      <c r="Q44" s="20"/>
      <c r="R44" s="20"/>
      <c r="S44" s="20"/>
      <c r="T44" s="20"/>
      <c r="U44" s="20"/>
      <c r="V44" s="20"/>
      <c r="W44" s="20"/>
      <c r="X44" s="20"/>
      <c r="Y44" s="20"/>
      <c r="Z44" s="20"/>
      <c r="AA44" s="20"/>
      <c r="AB44" s="20"/>
    </row>
    <row r="45" spans="1:28" ht="13.5" customHeight="1">
      <c r="A45" s="84"/>
      <c r="B45" s="84"/>
      <c r="C45" s="84"/>
      <c r="D45" s="84"/>
      <c r="E45" s="84"/>
      <c r="F45" s="84"/>
      <c r="G45" s="84"/>
      <c r="H45" s="84"/>
      <c r="I45" s="84"/>
      <c r="J45" s="84"/>
      <c r="K45" s="84"/>
      <c r="L45" s="14"/>
      <c r="M45" s="14"/>
      <c r="N45" s="14"/>
      <c r="O45" s="14"/>
      <c r="P45" s="14"/>
      <c r="Q45" s="14"/>
      <c r="R45" s="14"/>
      <c r="S45" s="14"/>
      <c r="T45" s="14"/>
      <c r="U45" s="14"/>
      <c r="V45" s="14"/>
      <c r="W45" s="14"/>
      <c r="X45" s="14"/>
      <c r="Y45" s="14"/>
      <c r="Z45" s="14"/>
      <c r="AA45" s="14"/>
      <c r="AB45" s="14"/>
    </row>
    <row r="46" spans="1:28" ht="13.5" customHeight="1">
      <c r="A46" s="84"/>
      <c r="B46" s="84"/>
      <c r="C46" s="84"/>
      <c r="D46" s="84"/>
      <c r="E46" s="84"/>
      <c r="F46" s="84"/>
      <c r="G46" s="84"/>
      <c r="H46" s="84"/>
      <c r="I46" s="84"/>
      <c r="J46" s="84"/>
      <c r="K46" s="84"/>
      <c r="L46" s="14"/>
      <c r="M46" s="14"/>
      <c r="N46" s="14"/>
      <c r="O46" s="14"/>
      <c r="P46" s="14"/>
      <c r="Q46" s="14"/>
      <c r="R46" s="14"/>
      <c r="S46" s="14"/>
      <c r="T46" s="14"/>
      <c r="U46" s="14"/>
      <c r="V46" s="14"/>
      <c r="W46" s="14"/>
      <c r="X46" s="14"/>
      <c r="Y46" s="14"/>
      <c r="Z46" s="14"/>
      <c r="AA46" s="14"/>
      <c r="AB46" s="14"/>
    </row>
    <row r="47" spans="1:28" ht="13.5" customHeight="1">
      <c r="A47" s="84"/>
      <c r="B47" s="84"/>
      <c r="C47" s="84"/>
      <c r="D47" s="84"/>
      <c r="E47" s="84"/>
      <c r="F47" s="84"/>
      <c r="G47" s="84"/>
      <c r="H47" s="84"/>
      <c r="I47" s="84"/>
      <c r="J47" s="84"/>
      <c r="K47" s="84"/>
      <c r="L47" s="14"/>
      <c r="M47" s="14"/>
      <c r="N47" s="14"/>
      <c r="O47" s="14"/>
      <c r="P47" s="14"/>
      <c r="Q47" s="14"/>
      <c r="R47" s="14"/>
      <c r="S47" s="14"/>
      <c r="T47" s="14"/>
      <c r="U47" s="14"/>
      <c r="V47" s="14"/>
      <c r="W47" s="14"/>
      <c r="X47" s="14"/>
      <c r="Y47" s="14"/>
      <c r="Z47" s="14"/>
      <c r="AA47" s="14"/>
      <c r="AB47" s="14"/>
    </row>
    <row r="48" spans="1:28" ht="13.5" customHeight="1">
      <c r="A48" s="84"/>
      <c r="B48" s="84"/>
      <c r="C48" s="84"/>
      <c r="D48" s="84"/>
      <c r="E48" s="84"/>
      <c r="F48" s="84"/>
      <c r="G48" s="84"/>
      <c r="H48" s="84"/>
      <c r="I48" s="84"/>
      <c r="J48" s="84"/>
      <c r="K48" s="84"/>
      <c r="L48" s="14"/>
      <c r="M48" s="14"/>
      <c r="N48" s="14"/>
      <c r="O48" s="14"/>
      <c r="P48" s="14"/>
      <c r="Q48" s="14"/>
      <c r="R48" s="14"/>
      <c r="S48" s="14"/>
      <c r="T48" s="14"/>
      <c r="U48" s="14"/>
      <c r="V48" s="14"/>
      <c r="W48" s="14"/>
      <c r="X48" s="14"/>
      <c r="Y48" s="14"/>
      <c r="Z48" s="14"/>
      <c r="AA48" s="14"/>
      <c r="AB48" s="14"/>
    </row>
    <row r="49" spans="1:28" ht="13.5" customHeight="1">
      <c r="A49" s="84"/>
      <c r="B49" s="84"/>
      <c r="C49" s="84"/>
      <c r="D49" s="84"/>
      <c r="E49" s="84"/>
      <c r="F49" s="84"/>
      <c r="G49" s="84"/>
      <c r="H49" s="84"/>
      <c r="I49" s="84"/>
      <c r="J49" s="84"/>
      <c r="K49" s="84"/>
      <c r="L49" s="14"/>
      <c r="M49" s="14"/>
      <c r="N49" s="14"/>
      <c r="O49" s="14"/>
      <c r="P49" s="14"/>
      <c r="Q49" s="14"/>
      <c r="R49" s="14"/>
      <c r="S49" s="14"/>
      <c r="T49" s="14"/>
      <c r="U49" s="14"/>
      <c r="V49" s="14"/>
      <c r="W49" s="14"/>
      <c r="X49" s="14"/>
      <c r="Y49" s="14"/>
      <c r="Z49" s="14"/>
      <c r="AA49" s="14"/>
      <c r="AB49" s="14"/>
    </row>
    <row r="50" spans="1:28" ht="13.5" customHeight="1">
      <c r="A50" s="84"/>
      <c r="B50" s="84"/>
      <c r="C50" s="84"/>
      <c r="D50" s="84"/>
      <c r="E50" s="84"/>
      <c r="F50" s="84"/>
      <c r="G50" s="84"/>
      <c r="H50" s="84"/>
      <c r="I50" s="84"/>
      <c r="J50" s="84"/>
      <c r="K50" s="84"/>
      <c r="L50" s="14"/>
      <c r="M50" s="14"/>
      <c r="N50" s="14"/>
      <c r="O50" s="14"/>
      <c r="P50" s="14"/>
      <c r="Q50" s="14"/>
      <c r="R50" s="14"/>
      <c r="S50" s="14"/>
      <c r="T50" s="14"/>
      <c r="U50" s="14"/>
      <c r="V50" s="14"/>
      <c r="W50" s="14"/>
      <c r="X50" s="14"/>
      <c r="Y50" s="14"/>
      <c r="Z50" s="14"/>
      <c r="AA50" s="14"/>
      <c r="AB50" s="14"/>
    </row>
    <row r="51" spans="1:28" ht="13.5" customHeight="1">
      <c r="A51" s="84"/>
      <c r="B51" s="84"/>
      <c r="C51" s="84"/>
      <c r="D51" s="84"/>
      <c r="E51" s="84"/>
      <c r="F51" s="84"/>
      <c r="G51" s="84"/>
      <c r="H51" s="84"/>
      <c r="I51" s="84"/>
      <c r="J51" s="84"/>
      <c r="K51" s="84"/>
      <c r="L51" s="14"/>
      <c r="M51" s="14"/>
      <c r="N51" s="14"/>
      <c r="O51" s="14"/>
      <c r="P51" s="14"/>
      <c r="Q51" s="14"/>
      <c r="R51" s="14"/>
      <c r="S51" s="14"/>
      <c r="T51" s="14"/>
      <c r="U51" s="14"/>
      <c r="V51" s="14"/>
      <c r="W51" s="14"/>
      <c r="X51" s="14"/>
      <c r="Y51" s="14"/>
      <c r="Z51" s="14"/>
      <c r="AA51" s="14"/>
      <c r="AB51" s="14"/>
    </row>
    <row r="52" spans="1:28" ht="13.5" customHeight="1">
      <c r="A52" s="84"/>
      <c r="B52" s="84"/>
      <c r="C52" s="84"/>
      <c r="D52" s="84"/>
      <c r="E52" s="84"/>
      <c r="F52" s="84"/>
      <c r="G52" s="84"/>
      <c r="H52" s="84"/>
      <c r="I52" s="84"/>
      <c r="J52" s="84"/>
      <c r="K52" s="84"/>
      <c r="L52" s="14"/>
      <c r="M52" s="14"/>
      <c r="N52" s="14"/>
      <c r="O52" s="14"/>
      <c r="P52" s="14"/>
      <c r="Q52" s="14"/>
      <c r="R52" s="14"/>
      <c r="S52" s="14"/>
      <c r="T52" s="14"/>
      <c r="U52" s="14"/>
      <c r="V52" s="14"/>
      <c r="W52" s="14"/>
      <c r="X52" s="14"/>
      <c r="Y52" s="14"/>
      <c r="Z52" s="14"/>
      <c r="AA52" s="14"/>
      <c r="AB52" s="14"/>
    </row>
    <row r="53" spans="1:28" ht="30" customHeight="1">
      <c r="A53" s="84"/>
      <c r="B53" s="84"/>
      <c r="C53" s="84"/>
      <c r="D53" s="84"/>
      <c r="E53" s="84"/>
      <c r="F53" s="84"/>
      <c r="G53" s="84"/>
      <c r="H53" s="84"/>
      <c r="I53" s="84"/>
      <c r="J53" s="84"/>
      <c r="K53" s="84"/>
      <c r="L53" s="14"/>
      <c r="M53" s="14"/>
      <c r="N53" s="14"/>
      <c r="O53" s="14"/>
      <c r="P53" s="14"/>
      <c r="Q53" s="14"/>
      <c r="R53" s="14"/>
      <c r="S53" s="14"/>
      <c r="T53" s="14"/>
      <c r="U53" s="14"/>
      <c r="V53" s="14"/>
      <c r="W53" s="14"/>
      <c r="X53" s="14"/>
      <c r="Y53" s="14"/>
      <c r="Z53" s="14"/>
      <c r="AA53" s="14"/>
      <c r="AB53" s="14"/>
    </row>
    <row r="54" spans="1:28" ht="13.5" customHeight="1">
      <c r="A54" s="84"/>
      <c r="B54" s="84"/>
      <c r="C54" s="84"/>
      <c r="D54" s="84"/>
      <c r="E54" s="84"/>
      <c r="F54" s="84"/>
      <c r="G54" s="84"/>
      <c r="H54" s="84"/>
      <c r="I54" s="84"/>
      <c r="J54" s="84"/>
      <c r="K54" s="84"/>
      <c r="L54" s="14"/>
      <c r="M54" s="14"/>
      <c r="N54" s="14"/>
      <c r="O54" s="14"/>
      <c r="P54" s="14"/>
      <c r="Q54" s="14"/>
      <c r="R54" s="14"/>
      <c r="S54" s="14"/>
      <c r="T54" s="14"/>
      <c r="U54" s="14"/>
      <c r="V54" s="14"/>
      <c r="W54" s="14"/>
      <c r="X54" s="14"/>
      <c r="Y54" s="14"/>
      <c r="Z54" s="14"/>
      <c r="AA54" s="14"/>
      <c r="AB54" s="14"/>
    </row>
    <row r="55" spans="1:28" ht="13.5" customHeight="1">
      <c r="A55" s="84"/>
      <c r="B55" s="84"/>
      <c r="C55" s="84"/>
      <c r="D55" s="84"/>
      <c r="E55" s="84"/>
      <c r="F55" s="84"/>
      <c r="G55" s="84"/>
      <c r="H55" s="84"/>
      <c r="I55" s="84"/>
      <c r="J55" s="84"/>
      <c r="K55" s="84"/>
      <c r="L55" s="14"/>
      <c r="M55" s="14"/>
      <c r="N55" s="14"/>
      <c r="O55" s="14"/>
      <c r="P55" s="14"/>
      <c r="Q55" s="14"/>
      <c r="R55" s="14"/>
      <c r="S55" s="14"/>
      <c r="T55" s="14"/>
      <c r="U55" s="14"/>
      <c r="V55" s="14"/>
      <c r="W55" s="14"/>
      <c r="X55" s="14"/>
      <c r="Y55" s="14"/>
      <c r="Z55" s="14"/>
      <c r="AA55" s="14"/>
      <c r="AB55" s="14"/>
    </row>
    <row r="56" spans="1:28" ht="13.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row>
    <row r="57" spans="1:28" ht="13.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row>
    <row r="58" spans="1:28" ht="13.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row>
    <row r="59" spans="1:28" ht="13.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row>
    <row r="60" spans="1:28" ht="13.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row>
    <row r="61" spans="1:28" ht="13.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row>
    <row r="62" spans="1:28" ht="13.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row>
    <row r="63" spans="1:28" ht="13.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row>
    <row r="64" spans="1:28" ht="13.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row>
    <row r="65" spans="1:28" ht="13.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row>
    <row r="66" spans="1:28" ht="13.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row>
    <row r="67" spans="1:28" ht="13.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row>
    <row r="68" spans="1:28" ht="13.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row>
    <row r="69" spans="1:28" ht="13.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row>
    <row r="70" spans="1:28" ht="13.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row>
    <row r="71" spans="1:28" ht="13.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row>
    <row r="72" spans="1:28" ht="13.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row>
    <row r="73" spans="1:28" ht="13.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row>
    <row r="74" spans="1:28" ht="13.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row>
    <row r="75" spans="1:28" ht="13.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row>
    <row r="76" spans="1:28" ht="13.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row>
    <row r="77" spans="1:28" ht="13.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row>
    <row r="78" spans="1:28" ht="13.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row>
    <row r="79" spans="1:28" ht="13.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spans="1:28" ht="13.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row>
    <row r="81" spans="1:28" ht="13.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row>
    <row r="82" spans="1:28" ht="13.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row>
    <row r="83" spans="1:28" ht="13.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row>
    <row r="84" spans="1:28" ht="13.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row>
    <row r="85" spans="1:28" ht="13.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row>
    <row r="86" spans="1:28" ht="13.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row>
    <row r="87" spans="1:28" ht="13.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row>
    <row r="88" spans="1:28" ht="13.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row>
    <row r="89" spans="1:28" ht="13.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row>
    <row r="90" spans="1:28" ht="13.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row>
    <row r="91" spans="1:28" ht="13.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row>
    <row r="92" spans="1:28" ht="13.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row>
    <row r="93" spans="1:28" ht="13.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row>
    <row r="94" spans="1:28" ht="13.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row>
    <row r="95" spans="1:28" ht="13.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row>
    <row r="96" spans="1:28" ht="13.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row>
    <row r="97" spans="1:28" ht="13.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row>
    <row r="98" spans="1:28" ht="13.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row>
    <row r="99" spans="1:28" ht="13.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row>
    <row r="100" spans="1:28" ht="13.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row>
    <row r="101" spans="1:28" ht="13.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row>
    <row r="102" spans="1:28" ht="13.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row>
    <row r="103" spans="1:28" ht="13.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row>
    <row r="104" spans="1:28" ht="13.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row>
    <row r="105" spans="1:28" ht="13.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row>
    <row r="106" spans="1:28" ht="13.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row>
    <row r="107" spans="1:28" ht="13.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row>
    <row r="108" spans="1:28" ht="13.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row>
    <row r="109" spans="1:28" ht="13.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row>
    <row r="110" spans="1:28" ht="13.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row>
    <row r="111" spans="1:28" ht="13.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row>
    <row r="112" spans="1:28" ht="13.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row>
    <row r="113" spans="1:28" ht="13.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row>
    <row r="114" spans="1:28" ht="13.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row>
    <row r="115" spans="1:28" ht="13.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row>
    <row r="116" spans="1:28" ht="13.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row>
    <row r="117" spans="1:28" ht="13.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row>
    <row r="118" spans="1:28" ht="13.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row>
    <row r="119" spans="1:28" ht="13.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row>
    <row r="120" spans="1:28" ht="13.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row>
    <row r="121" spans="1:28" ht="13.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row>
    <row r="122" spans="1:28" ht="13.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row>
    <row r="123" spans="1:28" ht="13.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row>
    <row r="124" spans="1:28" ht="13.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row>
    <row r="125" spans="1:28" ht="13.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row>
    <row r="126" spans="1:28" ht="13.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row>
    <row r="127" spans="1:28" ht="13.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row>
    <row r="128" spans="1:28" ht="13.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row>
    <row r="129" spans="1:28" ht="13.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row>
    <row r="130" spans="1:28" ht="13.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row>
    <row r="131" spans="1:28" ht="13.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row>
    <row r="132" spans="1:28" ht="13.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row>
    <row r="133" spans="1:28" ht="13.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row>
    <row r="134" spans="1:28" ht="13.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row>
    <row r="135" spans="1:28" ht="13.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row>
    <row r="136" spans="1:28" ht="13.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row>
    <row r="137" spans="1:28" ht="13.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row>
    <row r="138" spans="1:28" ht="13.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row>
    <row r="139" spans="1:28" ht="13.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row>
    <row r="140" spans="1:28" ht="13.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row>
    <row r="141" spans="1:28" ht="13.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row>
    <row r="142" spans="1:28" ht="13.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row>
    <row r="143" spans="1:28" ht="13.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row>
    <row r="144" spans="1:28" ht="13.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row>
    <row r="145" spans="1:28" ht="13.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row>
    <row r="146" spans="1:28" ht="13.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row>
    <row r="147" spans="1:28" ht="13.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row>
    <row r="148" spans="1:28" ht="13.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row>
    <row r="149" spans="1:28" ht="13.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row>
    <row r="150" spans="1:28" ht="13.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row>
    <row r="151" spans="1:28" ht="13.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row>
    <row r="152" spans="1:28" ht="13.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row>
    <row r="153" spans="1:28" ht="13.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row>
    <row r="154" spans="1:28" ht="13.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row>
    <row r="155" spans="1:28" ht="13.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row>
    <row r="156" spans="1:28" ht="13.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row>
    <row r="157" spans="1:28" ht="13.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row>
    <row r="158" spans="1:28" ht="13.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row>
    <row r="159" spans="1:28" ht="13.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row>
    <row r="160" spans="1:28" ht="13.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row>
    <row r="161" spans="1:28" ht="13.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row>
    <row r="162" spans="1:28" ht="13.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row>
    <row r="163" spans="1:28" ht="13.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row>
    <row r="164" spans="1:28" ht="13.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row>
    <row r="165" spans="1:28" ht="13.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row>
    <row r="166" spans="1:28" ht="13.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row>
    <row r="167" spans="1:28" ht="13.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row>
    <row r="168" spans="1:28" ht="13.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row>
    <row r="169" spans="1:28" ht="13.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row>
    <row r="170" spans="1:28" ht="13.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row>
    <row r="171" spans="1:28" ht="13.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row>
    <row r="172" spans="1:28" ht="13.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row>
    <row r="173" spans="1:28" ht="13.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row>
    <row r="174" spans="1:28" ht="13.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row>
    <row r="175" spans="1:28" ht="13.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row>
    <row r="176" spans="1:28" ht="13.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row>
    <row r="177" spans="1:28" ht="13.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row>
    <row r="178" spans="1:28" ht="13.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row>
    <row r="179" spans="1:28" ht="13.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row>
    <row r="180" spans="1:28" ht="13.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row>
    <row r="181" spans="1:28" ht="13.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row>
    <row r="182" spans="1:28" ht="13.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row>
    <row r="183" spans="1:28" ht="13.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row>
    <row r="184" spans="1:28" ht="13.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row>
    <row r="185" spans="1:28" ht="13.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row>
    <row r="186" spans="1:28" ht="13.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row>
    <row r="187" spans="1:28" ht="13.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row>
    <row r="188" spans="1:28" ht="13.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row>
    <row r="189" spans="1:28" ht="13.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row>
    <row r="190" spans="1:28" ht="13.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row>
    <row r="191" spans="1:28" ht="13.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row>
    <row r="192" spans="1:28" ht="13.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row>
    <row r="193" spans="1:28" ht="13.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row>
    <row r="194" spans="1:28" ht="13.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row>
    <row r="195" spans="1:28" ht="13.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row>
    <row r="196" spans="1:28" ht="13.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row>
    <row r="197" spans="1:28" ht="13.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row>
    <row r="198" spans="1:28" ht="13.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row>
    <row r="199" spans="1:28" ht="13.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row>
    <row r="200" spans="1:28" ht="13.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row>
    <row r="201" spans="1:28" ht="13.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row>
    <row r="202" spans="1:28" ht="13.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row>
    <row r="203" spans="1:28" ht="13.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row>
    <row r="204" spans="1:28" ht="13.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row>
    <row r="205" spans="1:28" ht="13.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row>
    <row r="206" spans="1:28" ht="13.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row>
    <row r="207" spans="1:28" ht="13.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row>
    <row r="208" spans="1:28" ht="13.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row>
    <row r="209" spans="1:28" ht="13.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row>
    <row r="210" spans="1:28" ht="13.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row>
    <row r="211" spans="1:28" ht="13.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row>
    <row r="212" spans="1:28" ht="13.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row>
    <row r="213" spans="1:28" ht="13.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row>
    <row r="214" spans="1:28" ht="13.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row>
    <row r="215" spans="1:28" ht="13.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row>
    <row r="216" spans="1:28" ht="13.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row>
    <row r="217" spans="1:28" ht="13.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row>
    <row r="218" spans="1:28" ht="13.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row>
    <row r="219" spans="1:28" ht="13.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row>
    <row r="220" spans="1:28" ht="13.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row>
    <row r="221" spans="1:28" ht="13.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row>
    <row r="222" spans="1:28" ht="13.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row>
    <row r="223" spans="1:28" ht="13.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row>
    <row r="224" spans="1:28" ht="13.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row>
    <row r="225" spans="1:28" ht="13.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row>
    <row r="226" spans="1:28" ht="13.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row>
    <row r="227" spans="1:28" ht="13.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row>
    <row r="228" spans="1:28" ht="13.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row>
    <row r="229" spans="1:28" ht="13.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row>
    <row r="230" spans="1:28" ht="13.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row>
    <row r="231" spans="1:28" ht="13.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row>
    <row r="232" spans="1:28" ht="13.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row>
    <row r="233" spans="1:28" ht="13.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row>
    <row r="234" spans="1:28" ht="13.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row>
    <row r="235" spans="1:28" ht="13.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row>
    <row r="236" spans="1:28" ht="13.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row>
    <row r="237" spans="1:28" ht="13.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row>
    <row r="238" spans="1:28" ht="13.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row>
    <row r="239" spans="1:28" ht="13.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row>
    <row r="240" spans="1:28" ht="13.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row>
    <row r="241" spans="1:28" ht="13.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row>
    <row r="242" spans="1:28" ht="13.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row>
    <row r="243" spans="1:28" ht="13.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row>
    <row r="244" spans="1:28" ht="13.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row>
    <row r="245" spans="1:28" ht="13.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row>
    <row r="246" spans="1:28" ht="13.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row>
    <row r="247" spans="1:28" ht="13.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row>
    <row r="248" spans="1:28" ht="13.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row>
    <row r="249" spans="1:28" ht="13.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row>
    <row r="250" spans="1:28" ht="13.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row>
    <row r="251" spans="1:28" ht="13.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row>
    <row r="252" spans="1:28" ht="13.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row>
    <row r="253" spans="1:28" ht="13.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row>
    <row r="254" spans="1:28" ht="13.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row>
    <row r="255" spans="1:28" ht="13.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row>
    <row r="256" spans="1:28" ht="13.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row>
    <row r="257" spans="1:28" ht="13.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row>
    <row r="258" spans="1:28" ht="13.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row>
    <row r="259" spans="1:28" ht="13.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row>
    <row r="260" spans="1:28" ht="13.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row>
    <row r="261" spans="1:28" ht="13.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row>
    <row r="262" spans="1:28" ht="13.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row>
    <row r="263" spans="1:28" ht="13.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row>
    <row r="264" spans="1:28" ht="13.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row>
    <row r="265" spans="1:28" ht="13.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row>
    <row r="266" spans="1:28" ht="13.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row>
    <row r="267" spans="1:28" ht="13.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row>
    <row r="268" spans="1:28" ht="13.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row>
    <row r="269" spans="1:28" ht="13.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row>
    <row r="270" spans="1:28" ht="13.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row>
    <row r="271" spans="1:28" ht="13.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row>
    <row r="272" spans="1:28" ht="13.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row>
    <row r="273" spans="1:28" ht="13.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row>
    <row r="274" spans="1:28" ht="13.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row>
    <row r="275" spans="1:28" ht="13.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row>
    <row r="276" spans="1:28" ht="13.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row>
    <row r="277" spans="1:28" ht="13.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row>
    <row r="278" spans="1:28" ht="13.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row>
    <row r="279" spans="1:28" ht="13.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row>
    <row r="280" spans="1:28" ht="13.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row>
    <row r="281" spans="1:28" ht="13.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row>
    <row r="282" spans="1:28" ht="13.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row>
    <row r="283" spans="1:28" ht="13.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row>
    <row r="284" spans="1:28" ht="13.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row>
    <row r="285" spans="1:28" ht="13.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row>
    <row r="286" spans="1:28" ht="13.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row>
    <row r="287" spans="1:28" ht="13.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row>
    <row r="288" spans="1:28" ht="13.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row>
    <row r="289" spans="1:28" ht="13.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row>
    <row r="290" spans="1:28" ht="13.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row>
    <row r="291" spans="1:28" ht="13.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row>
    <row r="292" spans="1:28" ht="13.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row>
    <row r="293" spans="1:28" ht="13.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row>
    <row r="294" spans="1:28" ht="13.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row>
    <row r="295" spans="1:28" ht="13.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row>
    <row r="296" spans="1:28" ht="13.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row>
    <row r="297" spans="1:28" ht="13.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row>
    <row r="298" spans="1:28" ht="13.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row>
    <row r="299" spans="1:28" ht="13.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row>
    <row r="300" spans="1:28" ht="13.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row>
    <row r="301" spans="1:28" ht="13.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row>
    <row r="302" spans="1:28" ht="13.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row>
    <row r="303" spans="1:28" ht="13.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row>
    <row r="304" spans="1:28" ht="13.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row>
    <row r="305" spans="1:28" ht="13.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row>
    <row r="306" spans="1:28" ht="13.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row>
    <row r="307" spans="1:28" ht="13.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row>
    <row r="308" spans="1:28" ht="13.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row>
    <row r="309" spans="1:28" ht="13.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row>
    <row r="310" spans="1:28" ht="13.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row>
    <row r="311" spans="1:28" ht="13.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row>
    <row r="312" spans="1:28" ht="13.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row>
    <row r="313" spans="1:28" ht="13.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row>
    <row r="314" spans="1:28" ht="13.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row>
    <row r="315" spans="1:28" ht="13.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row>
    <row r="316" spans="1:28" ht="13.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row>
    <row r="317" spans="1:28" ht="13.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row>
    <row r="318" spans="1:28" ht="13.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row>
    <row r="319" spans="1:28" ht="13.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row>
    <row r="320" spans="1:28" ht="13.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row>
    <row r="321" spans="1:28" ht="13.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row>
    <row r="322" spans="1:28" ht="13.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row>
    <row r="323" spans="1:28" ht="13.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row>
    <row r="324" spans="1:28" ht="13.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row>
    <row r="325" spans="1:28" ht="13.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row>
    <row r="326" spans="1:28" ht="13.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row>
    <row r="327" spans="1:28" ht="13.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row>
    <row r="328" spans="1:28" ht="13.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row>
    <row r="329" spans="1:28" ht="13.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row>
    <row r="330" spans="1:28" ht="13.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row>
    <row r="331" spans="1:28" ht="13.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row>
    <row r="332" spans="1:28" ht="13.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row>
    <row r="333" spans="1:28" ht="13.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row>
    <row r="334" spans="1:28" ht="13.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row>
    <row r="335" spans="1:28" ht="13.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row>
    <row r="336" spans="1:28" ht="13.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row>
    <row r="337" spans="1:28" ht="13.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row>
    <row r="338" spans="1:28" ht="13.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row>
    <row r="339" spans="1:28" ht="13.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row>
    <row r="340" spans="1:28" ht="13.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row>
    <row r="341" spans="1:28" ht="13.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row>
    <row r="342" spans="1:28" ht="13.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row>
    <row r="343" spans="1:28" ht="13.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row>
    <row r="344" spans="1:28" ht="13.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row>
    <row r="345" spans="1:28" ht="13.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row>
    <row r="346" spans="1:28" ht="13.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row>
    <row r="347" spans="1:28" ht="13.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row>
    <row r="348" spans="1:28" ht="13.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row>
    <row r="349" spans="1:28" ht="13.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row>
    <row r="350" spans="1:28" ht="13.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row>
    <row r="351" spans="1:28" ht="13.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row>
    <row r="352" spans="1:28" ht="13.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row>
    <row r="353" spans="1:28" ht="13.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row>
    <row r="354" spans="1:28" ht="13.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row>
    <row r="355" spans="1:28" ht="13.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row>
    <row r="356" spans="1:28" ht="13.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row>
    <row r="357" spans="1:28" ht="13.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row>
    <row r="358" spans="1:28" ht="13.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row>
    <row r="359" spans="1:28" ht="13.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row>
    <row r="360" spans="1:28" ht="13.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row>
    <row r="361" spans="1:28" ht="13.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row>
    <row r="362" spans="1:28" ht="13.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row>
    <row r="363" spans="1:28" ht="13.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row>
    <row r="364" spans="1:28" ht="13.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row>
    <row r="365" spans="1:28" ht="13.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row>
    <row r="366" spans="1:28" ht="13.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row>
    <row r="367" spans="1:28" ht="13.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row>
    <row r="368" spans="1:28" ht="13.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row>
    <row r="369" spans="1:28" ht="13.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row>
    <row r="370" spans="1:28" ht="13.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row>
    <row r="371" spans="1:28" ht="13.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row>
    <row r="372" spans="1:28" ht="13.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row>
    <row r="373" spans="1:28" ht="13.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row>
    <row r="374" spans="1:28" ht="13.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row>
    <row r="375" spans="1:28" ht="13.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row>
    <row r="376" spans="1:28" ht="13.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row>
    <row r="377" spans="1:28" ht="13.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row>
    <row r="378" spans="1:28" ht="13.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row>
    <row r="379" spans="1:28" ht="13.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row>
    <row r="380" spans="1:28" ht="13.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row>
    <row r="381" spans="1:28" ht="13.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row>
    <row r="382" spans="1:28" ht="13.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row>
    <row r="383" spans="1:28" ht="13.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row>
    <row r="384" spans="1:28" ht="13.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row>
    <row r="385" spans="1:28" ht="13.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row>
    <row r="386" spans="1:28" ht="13.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row>
    <row r="387" spans="1:28" ht="13.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row>
    <row r="388" spans="1:28" ht="13.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row>
    <row r="389" spans="1:28" ht="13.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row>
    <row r="390" spans="1:28" ht="13.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row>
    <row r="391" spans="1:28" ht="13.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row>
    <row r="392" spans="1:28" ht="13.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row>
    <row r="393" spans="1:28" ht="13.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row>
    <row r="394" spans="1:28" ht="13.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row>
    <row r="395" spans="1:28" ht="13.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row>
    <row r="396" spans="1:28" ht="13.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row>
    <row r="397" spans="1:28" ht="13.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row>
    <row r="398" spans="1:28" ht="13.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row>
    <row r="399" spans="1:28" ht="13.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row>
    <row r="400" spans="1:28" ht="13.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row>
    <row r="401" spans="1:28" ht="13.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row>
    <row r="402" spans="1:28" ht="13.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row>
    <row r="403" spans="1:28" ht="13.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row>
    <row r="404" spans="1:28" ht="13.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row>
    <row r="405" spans="1:28" ht="13.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row>
    <row r="406" spans="1:28" ht="13.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row>
    <row r="407" spans="1:28" ht="13.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row>
    <row r="408" spans="1:28" ht="13.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row>
    <row r="409" spans="1:28" ht="13.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row>
    <row r="410" spans="1:28" ht="13.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row>
    <row r="411" spans="1:28" ht="13.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row>
    <row r="412" spans="1:28" ht="13.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row>
    <row r="413" spans="1:28" ht="13.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row>
    <row r="414" spans="1:28" ht="13.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row>
    <row r="415" spans="1:28" ht="13.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row>
    <row r="416" spans="1:28" ht="13.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row>
    <row r="417" spans="1:28" ht="13.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row>
    <row r="418" spans="1:28" ht="13.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row>
    <row r="419" spans="1:28" ht="13.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row>
    <row r="420" spans="1:28" ht="13.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row>
    <row r="421" spans="1:28" ht="13.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row>
    <row r="422" spans="1:28" ht="13.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row>
    <row r="423" spans="1:28" ht="13.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row>
    <row r="424" spans="1:28" ht="13.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row>
    <row r="425" spans="1:28" ht="13.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row>
    <row r="426" spans="1:28" ht="13.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row>
    <row r="427" spans="1:28" ht="13.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row>
    <row r="428" spans="1:28" ht="13.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row>
    <row r="429" spans="1:28" ht="13.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row>
    <row r="430" spans="1:28" ht="13.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row>
    <row r="431" spans="1:28" ht="13.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row>
    <row r="432" spans="1:28" ht="13.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row>
    <row r="433" spans="1:28" ht="13.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row>
    <row r="434" spans="1:28" ht="13.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row>
    <row r="435" spans="1:28" ht="13.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row>
    <row r="436" spans="1:28" ht="13.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row>
    <row r="437" spans="1:28" ht="13.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row>
    <row r="438" spans="1:28" ht="13.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row>
    <row r="439" spans="1:28" ht="13.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row>
    <row r="440" spans="1:28" ht="13.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row>
    <row r="441" spans="1:28" ht="13.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row>
    <row r="442" spans="1:28" ht="13.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row>
    <row r="443" spans="1:28" ht="13.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row>
    <row r="444" spans="1:28" ht="13.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row>
    <row r="445" spans="1:28" ht="13.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row>
    <row r="446" spans="1:28" ht="13.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row>
    <row r="447" spans="1:28" ht="13.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row>
    <row r="448" spans="1:28" ht="13.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row>
    <row r="449" spans="1:28" ht="13.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row>
    <row r="450" spans="1:28" ht="13.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row>
    <row r="451" spans="1:28" ht="13.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row>
    <row r="452" spans="1:28" ht="13.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row>
    <row r="453" spans="1:28" ht="13.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row>
    <row r="454" spans="1:28" ht="13.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row>
    <row r="455" spans="1:28" ht="13.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row>
    <row r="456" spans="1:28" ht="13.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row>
    <row r="457" spans="1:28" ht="13.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row>
    <row r="458" spans="1:28" ht="13.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row>
    <row r="459" spans="1:28" ht="13.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row>
    <row r="460" spans="1:28" ht="13.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row>
    <row r="461" spans="1:28" ht="13.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row>
    <row r="462" spans="1:28" ht="13.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row>
    <row r="463" spans="1:28" ht="13.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row>
    <row r="464" spans="1:28" ht="13.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row>
    <row r="465" spans="1:28" ht="13.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row>
    <row r="466" spans="1:28" ht="13.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row>
    <row r="467" spans="1:28" ht="13.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row>
    <row r="468" spans="1:28" ht="13.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row>
    <row r="469" spans="1:28" ht="13.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row>
    <row r="470" spans="1:28" ht="13.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row>
    <row r="471" spans="1:28" ht="13.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row>
    <row r="472" spans="1:28" ht="13.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row>
    <row r="473" spans="1:28" ht="13.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row>
    <row r="474" spans="1:28" ht="13.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row>
    <row r="475" spans="1:28" ht="13.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row>
    <row r="476" spans="1:28" ht="13.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row>
    <row r="477" spans="1:28" ht="13.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row>
    <row r="478" spans="1:28" ht="13.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row>
    <row r="479" spans="1:28" ht="13.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row>
    <row r="480" spans="1:28" ht="13.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row>
    <row r="481" spans="1:28" ht="13.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row>
    <row r="482" spans="1:28" ht="13.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row>
    <row r="483" spans="1:28" ht="13.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row>
    <row r="484" spans="1:28" ht="13.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row>
    <row r="485" spans="1:28" ht="13.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row>
    <row r="486" spans="1:28" ht="13.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row>
    <row r="487" spans="1:28" ht="13.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row>
    <row r="488" spans="1:28" ht="13.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row>
    <row r="489" spans="1:28" ht="13.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row>
    <row r="490" spans="1:28" ht="13.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row>
    <row r="491" spans="1:28" ht="13.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row>
    <row r="492" spans="1:28" ht="13.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row>
    <row r="493" spans="1:28" ht="13.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row>
    <row r="494" spans="1:28" ht="13.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row>
    <row r="495" spans="1:28" ht="13.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row>
    <row r="496" spans="1:28" ht="13.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row>
    <row r="497" spans="1:28" ht="13.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row>
    <row r="498" spans="1:28" ht="13.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row>
    <row r="499" spans="1:28" ht="13.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row>
    <row r="500" spans="1:28" ht="13.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row>
    <row r="501" spans="1:28" ht="13.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row>
    <row r="502" spans="1:28" ht="13.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row>
    <row r="503" spans="1:28" ht="13.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row>
    <row r="504" spans="1:28" ht="13.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row>
    <row r="505" spans="1:28" ht="13.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row>
    <row r="506" spans="1:28" ht="13.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row>
    <row r="507" spans="1:28" ht="13.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row>
    <row r="508" spans="1:28" ht="13.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row>
    <row r="509" spans="1:28" ht="13.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row>
    <row r="510" spans="1:28" ht="13.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row>
    <row r="511" spans="1:28" ht="13.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row>
    <row r="512" spans="1:28" ht="13.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row>
    <row r="513" spans="1:28" ht="13.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row>
    <row r="514" spans="1:28" ht="13.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row>
    <row r="515" spans="1:28" ht="13.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row>
    <row r="516" spans="1:28" ht="13.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row>
    <row r="517" spans="1:28" ht="13.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row>
    <row r="518" spans="1:28" ht="13.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row>
    <row r="519" spans="1:28" ht="13.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row>
    <row r="520" spans="1:28" ht="13.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row>
    <row r="521" spans="1:28" ht="13.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row>
    <row r="522" spans="1:28" ht="13.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row>
    <row r="523" spans="1:28" ht="13.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row>
    <row r="524" spans="1:28" ht="13.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row>
    <row r="525" spans="1:28" ht="13.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row>
    <row r="526" spans="1:28" ht="13.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row>
    <row r="527" spans="1:28" ht="13.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row>
    <row r="528" spans="1:28" ht="13.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row>
    <row r="529" spans="1:28" ht="13.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row>
    <row r="530" spans="1:28" ht="13.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row>
    <row r="531" spans="1:28" ht="13.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row>
    <row r="532" spans="1:28" ht="13.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row>
    <row r="533" spans="1:28" ht="13.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row>
    <row r="534" spans="1:28" ht="13.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row>
    <row r="535" spans="1:28" ht="13.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row>
    <row r="536" spans="1:28" ht="13.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row>
    <row r="537" spans="1:28" ht="13.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row>
    <row r="538" spans="1:28" ht="13.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row>
    <row r="539" spans="1:28" ht="13.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row>
    <row r="540" spans="1:28" ht="13.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row>
    <row r="541" spans="1:28" ht="13.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row>
    <row r="542" spans="1:28" ht="13.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row>
    <row r="543" spans="1:28" ht="13.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row>
    <row r="544" spans="1:28" ht="13.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row>
    <row r="545" spans="1:28" ht="13.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row>
    <row r="546" spans="1:28" ht="13.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row>
    <row r="547" spans="1:28" ht="13.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row>
    <row r="548" spans="1:28" ht="13.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row>
    <row r="549" spans="1:28" ht="13.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row>
    <row r="550" spans="1:28" ht="13.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row>
    <row r="551" spans="1:28" ht="13.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row>
    <row r="552" spans="1:28" ht="13.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row>
    <row r="553" spans="1:28" ht="13.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row>
    <row r="554" spans="1:28" ht="13.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row>
    <row r="555" spans="1:28" ht="13.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row>
    <row r="556" spans="1:28" ht="13.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row>
    <row r="557" spans="1:28" ht="13.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row>
    <row r="558" spans="1:28" ht="13.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row>
    <row r="559" spans="1:28" ht="13.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row>
    <row r="560" spans="1:28" ht="13.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row>
    <row r="561" spans="1:28" ht="13.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row>
    <row r="562" spans="1:28" ht="13.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row>
    <row r="563" spans="1:28" ht="13.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row>
    <row r="564" spans="1:28" ht="13.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row>
    <row r="565" spans="1:28" ht="13.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row>
    <row r="566" spans="1:28" ht="13.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row>
    <row r="567" spans="1:28" ht="13.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row>
    <row r="568" spans="1:28" ht="13.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row>
    <row r="569" spans="1:28" ht="13.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row>
    <row r="570" spans="1:28" ht="13.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row>
    <row r="571" spans="1:28" ht="13.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row>
    <row r="572" spans="1:28" ht="13.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row>
    <row r="573" spans="1:28" ht="13.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row>
    <row r="574" spans="1:28" ht="13.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row>
    <row r="575" spans="1:28" ht="13.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row>
    <row r="576" spans="1:28" ht="13.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row>
    <row r="577" spans="1:28" ht="13.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row>
    <row r="578" spans="1:28" ht="13.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row>
    <row r="579" spans="1:28" ht="13.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row>
    <row r="580" spans="1:28" ht="13.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row>
    <row r="581" spans="1:28" ht="13.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row>
    <row r="582" spans="1:28" ht="13.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row>
    <row r="583" spans="1:28" ht="13.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row>
    <row r="584" spans="1:28" ht="13.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row>
    <row r="585" spans="1:28" ht="13.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row>
    <row r="586" spans="1:28" ht="13.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row>
    <row r="587" spans="1:28" ht="13.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row>
    <row r="588" spans="1:28" ht="13.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row>
    <row r="589" spans="1:28" ht="13.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row>
    <row r="590" spans="1:28" ht="13.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row>
    <row r="591" spans="1:28" ht="13.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row>
    <row r="592" spans="1:28" ht="13.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row>
    <row r="593" spans="1:28" ht="13.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row>
    <row r="594" spans="1:28" ht="13.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row>
    <row r="595" spans="1:28" ht="13.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row>
    <row r="596" spans="1:28" ht="13.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row>
    <row r="597" spans="1:28" ht="13.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row>
    <row r="598" spans="1:28" ht="13.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row>
    <row r="599" spans="1:28" ht="13.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row>
    <row r="600" spans="1:28" ht="13.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row>
    <row r="601" spans="1:28" ht="13.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row>
    <row r="602" spans="1:28" ht="13.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row>
    <row r="603" spans="1:28" ht="13.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row>
    <row r="604" spans="1:28" ht="13.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row>
    <row r="605" spans="1:28" ht="13.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row>
    <row r="606" spans="1:28" ht="13.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row>
    <row r="607" spans="1:28" ht="13.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row>
    <row r="608" spans="1:28" ht="13.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row>
    <row r="609" spans="1:28" ht="13.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row>
    <row r="610" spans="1:28" ht="13.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row>
    <row r="611" spans="1:28" ht="13.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row>
    <row r="612" spans="1:28" ht="13.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row>
    <row r="613" spans="1:28" ht="13.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row>
    <row r="614" spans="1:28" ht="13.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row>
    <row r="615" spans="1:28" ht="13.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row>
    <row r="616" spans="1:28" ht="13.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row>
    <row r="617" spans="1:28" ht="13.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row>
    <row r="618" spans="1:28" ht="13.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row>
    <row r="619" spans="1:28" ht="13.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row>
    <row r="620" spans="1:28" ht="13.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row>
    <row r="621" spans="1:28" ht="13.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row>
    <row r="622" spans="1:28" ht="13.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row>
    <row r="623" spans="1:28" ht="13.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row>
    <row r="624" spans="1:28" ht="13.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row>
    <row r="625" spans="1:28" ht="13.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row>
    <row r="626" spans="1:28" ht="13.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row>
    <row r="627" spans="1:28" ht="13.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row>
    <row r="628" spans="1:28" ht="13.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row>
    <row r="629" spans="1:28" ht="13.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row>
    <row r="630" spans="1:28" ht="13.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row>
    <row r="631" spans="1:28" ht="13.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row>
    <row r="632" spans="1:28" ht="13.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row>
    <row r="633" spans="1:28" ht="13.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row>
    <row r="634" spans="1:28" ht="13.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row>
    <row r="635" spans="1:28" ht="13.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row>
    <row r="636" spans="1:28" ht="13.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row>
    <row r="637" spans="1:28" ht="13.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row>
    <row r="638" spans="1:28" ht="13.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row>
    <row r="639" spans="1:28" ht="13.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row>
    <row r="640" spans="1:28" ht="13.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row>
    <row r="641" spans="1:28" ht="13.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row>
    <row r="642" spans="1:28" ht="13.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row>
    <row r="643" spans="1:28" ht="13.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row>
    <row r="644" spans="1:28" ht="13.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row>
    <row r="645" spans="1:28" ht="13.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row>
    <row r="646" spans="1:28" ht="13.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row>
    <row r="647" spans="1:28" ht="13.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row>
    <row r="648" spans="1:28" ht="13.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row>
    <row r="649" spans="1:28" ht="13.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row>
    <row r="650" spans="1:28" ht="13.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row>
    <row r="651" spans="1:28" ht="13.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row>
    <row r="652" spans="1:28" ht="13.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row>
    <row r="653" spans="1:28" ht="13.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row>
    <row r="654" spans="1:28" ht="13.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row>
    <row r="655" spans="1:28" ht="13.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row>
    <row r="656" spans="1:28" ht="13.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row>
    <row r="657" spans="1:28" ht="13.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row>
    <row r="658" spans="1:28" ht="13.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row>
    <row r="659" spans="1:28" ht="13.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row>
    <row r="660" spans="1:28" ht="13.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row>
    <row r="661" spans="1:28" ht="13.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row>
    <row r="662" spans="1:28" ht="13.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row>
    <row r="663" spans="1:28" ht="13.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row>
    <row r="664" spans="1:28" ht="13.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row>
    <row r="665" spans="1:28" ht="13.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row>
    <row r="666" spans="1:28" ht="13.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row>
    <row r="667" spans="1:28" ht="13.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row>
    <row r="668" spans="1:28" ht="13.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row>
    <row r="669" spans="1:28" ht="13.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row>
    <row r="670" spans="1:28" ht="13.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row>
    <row r="671" spans="1:28" ht="13.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row>
    <row r="672" spans="1:28" ht="13.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row>
    <row r="673" spans="1:28" ht="13.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row>
    <row r="674" spans="1:28" ht="13.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row>
    <row r="675" spans="1:28" ht="13.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row>
    <row r="676" spans="1:28" ht="13.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row>
    <row r="677" spans="1:28" ht="13.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row>
    <row r="678" spans="1:28" ht="13.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row>
    <row r="679" spans="1:28" ht="13.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row>
    <row r="680" spans="1:28" ht="13.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row>
    <row r="681" spans="1:28" ht="13.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row>
    <row r="682" spans="1:28" ht="13.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row>
    <row r="683" spans="1:28" ht="13.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row>
    <row r="684" spans="1:28" ht="13.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row>
    <row r="685" spans="1:28" ht="13.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row>
    <row r="686" spans="1:28" ht="13.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row>
    <row r="687" spans="1:28" ht="13.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row>
    <row r="688" spans="1:28" ht="13.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row>
    <row r="689" spans="1:28" ht="13.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row>
    <row r="690" spans="1:28" ht="13.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row>
    <row r="691" spans="1:28" ht="13.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row>
    <row r="692" spans="1:28" ht="13.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row>
    <row r="693" spans="1:28" ht="13.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row>
    <row r="694" spans="1:28" ht="13.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row>
    <row r="695" spans="1:28" ht="13.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row>
    <row r="696" spans="1:28" ht="13.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row>
    <row r="697" spans="1:28" ht="13.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row>
    <row r="698" spans="1:28" ht="13.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row>
    <row r="699" spans="1:28" ht="13.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row>
    <row r="700" spans="1:28" ht="13.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row>
    <row r="701" spans="1:28" ht="13.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row>
    <row r="702" spans="1:28" ht="13.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row>
    <row r="703" spans="1:28" ht="13.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row>
    <row r="704" spans="1:28" ht="13.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row>
    <row r="705" spans="1:28" ht="13.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row>
    <row r="706" spans="1:28" ht="13.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row>
    <row r="707" spans="1:28" ht="13.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row>
    <row r="708" spans="1:28" ht="13.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row>
    <row r="709" spans="1:28" ht="13.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row>
    <row r="710" spans="1:28" ht="13.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row>
    <row r="711" spans="1:28" ht="13.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row>
    <row r="712" spans="1:28" ht="13.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row>
    <row r="713" spans="1:28" ht="13.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row>
    <row r="714" spans="1:28" ht="13.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row>
    <row r="715" spans="1:28" ht="13.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row>
    <row r="716" spans="1:28" ht="13.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row>
    <row r="717" spans="1:28" ht="13.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row>
    <row r="718" spans="1:28" ht="13.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row>
    <row r="719" spans="1:28" ht="13.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row>
    <row r="720" spans="1:28" ht="13.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row>
    <row r="721" spans="1:28" ht="13.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row>
    <row r="722" spans="1:28" ht="13.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row>
    <row r="723" spans="1:28" ht="13.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row>
    <row r="724" spans="1:28" ht="13.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row>
    <row r="725" spans="1:28" ht="13.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row>
    <row r="726" spans="1:28" ht="13.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row>
    <row r="727" spans="1:28" ht="13.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row>
    <row r="728" spans="1:28" ht="13.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row>
    <row r="729" spans="1:28" ht="13.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row>
    <row r="730" spans="1:28" ht="13.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row>
    <row r="731" spans="1:28" ht="13.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row>
    <row r="732" spans="1:28" ht="13.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row>
    <row r="733" spans="1:28" ht="13.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row>
    <row r="734" spans="1:28" ht="13.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row>
    <row r="735" spans="1:28" ht="13.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row>
    <row r="736" spans="1:28" ht="13.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row>
    <row r="737" spans="1:28" ht="13.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row>
    <row r="738" spans="1:28" ht="13.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row>
    <row r="739" spans="1:28" ht="13.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row>
    <row r="740" spans="1:28" ht="13.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row>
    <row r="741" spans="1:28" ht="13.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row>
    <row r="742" spans="1:28" ht="13.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row>
    <row r="743" spans="1:28" ht="13.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row>
    <row r="744" spans="1:28" ht="13.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row>
    <row r="745" spans="1:28" ht="13.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row>
    <row r="746" spans="1:28" ht="13.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row>
    <row r="747" spans="1:28" ht="13.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row>
    <row r="748" spans="1:28" ht="13.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row>
    <row r="749" spans="1:28" ht="13.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row>
    <row r="750" spans="1:28" ht="13.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row>
    <row r="751" spans="1:28" ht="13.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row>
    <row r="752" spans="1:28" ht="13.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row>
    <row r="753" spans="1:28" ht="13.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row>
    <row r="754" spans="1:28" ht="13.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row>
    <row r="755" spans="1:28" ht="13.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row>
    <row r="756" spans="1:28" ht="13.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row>
    <row r="757" spans="1:28" ht="13.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row>
    <row r="758" spans="1:28" ht="13.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row>
    <row r="759" spans="1:28" ht="13.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row>
    <row r="760" spans="1:28" ht="13.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row>
    <row r="761" spans="1:28" ht="13.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row>
    <row r="762" spans="1:28" ht="13.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row>
    <row r="763" spans="1:28" ht="13.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row>
    <row r="764" spans="1:28" ht="13.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row>
    <row r="765" spans="1:28" ht="13.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row>
    <row r="766" spans="1:28" ht="13.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row>
    <row r="767" spans="1:28" ht="13.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row>
    <row r="768" spans="1:28" ht="13.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row>
    <row r="769" spans="1:28" ht="13.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row>
    <row r="770" spans="1:28" ht="13.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row>
    <row r="771" spans="1:28" ht="13.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row>
    <row r="772" spans="1:28" ht="13.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row>
    <row r="773" spans="1:28" ht="13.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row>
    <row r="774" spans="1:28" ht="13.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row>
    <row r="775" spans="1:28" ht="13.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row>
    <row r="776" spans="1:28" ht="13.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row>
    <row r="777" spans="1:28" ht="13.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row>
    <row r="778" spans="1:28" ht="13.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row>
    <row r="779" spans="1:28" ht="13.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row>
    <row r="780" spans="1:28" ht="13.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row>
    <row r="781" spans="1:28" ht="13.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row>
    <row r="782" spans="1:28" ht="13.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row>
    <row r="783" spans="1:28" ht="13.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row>
    <row r="784" spans="1:28" ht="13.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row>
    <row r="785" spans="1:28" ht="13.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row>
    <row r="786" spans="1:28" ht="13.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row>
    <row r="787" spans="1:28" ht="13.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row>
    <row r="788" spans="1:28" ht="13.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row>
    <row r="789" spans="1:28" ht="13.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row>
    <row r="790" spans="1:28" ht="13.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row>
    <row r="791" spans="1:28" ht="13.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row>
    <row r="792" spans="1:28" ht="13.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row>
    <row r="793" spans="1:28" ht="13.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row>
    <row r="794" spans="1:28" ht="13.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row>
    <row r="795" spans="1:28" ht="13.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row>
    <row r="796" spans="1:28" ht="13.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row>
    <row r="797" spans="1:28" ht="13.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row>
    <row r="798" spans="1:28" ht="13.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row>
    <row r="799" spans="1:28" ht="13.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row>
    <row r="800" spans="1:28" ht="13.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row>
    <row r="801" spans="1:28" ht="13.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row>
    <row r="802" spans="1:28" ht="13.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row>
    <row r="803" spans="1:28" ht="13.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row>
    <row r="804" spans="1:28" ht="13.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row>
    <row r="805" spans="1:28" ht="13.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row>
    <row r="806" spans="1:28" ht="13.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row>
    <row r="807" spans="1:28" ht="13.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row>
    <row r="808" spans="1:28" ht="13.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row>
    <row r="809" spans="1:28" ht="13.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row>
    <row r="810" spans="1:28" ht="13.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row>
    <row r="811" spans="1:28" ht="13.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row>
    <row r="812" spans="1:28" ht="13.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row>
    <row r="813" spans="1:28" ht="13.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row>
    <row r="814" spans="1:28" ht="13.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row>
    <row r="815" spans="1:28" ht="13.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row>
    <row r="816" spans="1:28" ht="13.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row>
    <row r="817" spans="1:28" ht="13.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row>
    <row r="818" spans="1:28" ht="13.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row>
    <row r="819" spans="1:28" ht="13.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row>
    <row r="820" spans="1:28" ht="13.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row>
    <row r="821" spans="1:28" ht="13.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row>
    <row r="822" spans="1:28" ht="13.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row>
    <row r="823" spans="1:28" ht="13.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row>
    <row r="824" spans="1:28" ht="13.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row>
    <row r="825" spans="1:28" ht="13.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row>
    <row r="826" spans="1:28" ht="13.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row>
    <row r="827" spans="1:28" ht="13.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row>
    <row r="828" spans="1:28" ht="13.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row>
    <row r="829" spans="1:28" ht="13.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row>
    <row r="830" spans="1:28" ht="13.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row>
    <row r="831" spans="1:28" ht="13.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row>
    <row r="832" spans="1:28" ht="13.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row>
    <row r="833" spans="1:28" ht="13.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row>
    <row r="834" spans="1:28" ht="13.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row>
    <row r="835" spans="1:28" ht="13.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row>
    <row r="836" spans="1:28" ht="13.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row>
    <row r="837" spans="1:28" ht="13.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row>
    <row r="838" spans="1:28" ht="13.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row>
    <row r="839" spans="1:28" ht="13.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row>
    <row r="840" spans="1:28" ht="13.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row>
    <row r="841" spans="1:28" ht="13.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row>
    <row r="842" spans="1:28" ht="13.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row>
    <row r="843" spans="1:28" ht="13.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row>
    <row r="844" spans="1:28" ht="13.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row>
    <row r="845" spans="1:28" ht="13.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row>
    <row r="846" spans="1:28" ht="13.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row>
    <row r="847" spans="1:28" ht="13.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row>
    <row r="848" spans="1:28" ht="13.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row>
    <row r="849" spans="1:28" ht="13.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row>
    <row r="850" spans="1:28" ht="13.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row>
    <row r="851" spans="1:28" ht="13.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row>
    <row r="852" spans="1:28" ht="13.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row>
    <row r="853" spans="1:28" ht="13.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row>
    <row r="854" spans="1:28" ht="13.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row>
    <row r="855" spans="1:28" ht="13.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row>
    <row r="856" spans="1:28" ht="13.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row>
    <row r="857" spans="1:28" ht="13.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row>
    <row r="858" spans="1:28" ht="13.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row>
    <row r="859" spans="1:28" ht="13.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row>
    <row r="860" spans="1:28" ht="13.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row>
    <row r="861" spans="1:28" ht="13.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row>
    <row r="862" spans="1:28" ht="13.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row>
    <row r="863" spans="1:28" ht="13.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row>
    <row r="864" spans="1:28" ht="13.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row>
    <row r="865" spans="1:28" ht="13.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row>
    <row r="866" spans="1:28" ht="13.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row>
    <row r="867" spans="1:28" ht="13.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row>
    <row r="868" spans="1:28" ht="13.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row>
    <row r="869" spans="1:28" ht="13.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row>
    <row r="870" spans="1:28" ht="13.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row>
    <row r="871" spans="1:28" ht="13.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row>
    <row r="872" spans="1:28" ht="13.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row>
    <row r="873" spans="1:28" ht="13.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row>
    <row r="874" spans="1:28" ht="13.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row>
    <row r="875" spans="1:28" ht="13.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row>
    <row r="876" spans="1:28" ht="13.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row>
    <row r="877" spans="1:28" ht="13.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row>
    <row r="878" spans="1:28" ht="13.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row>
    <row r="879" spans="1:28" ht="13.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row>
    <row r="880" spans="1:28" ht="13.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row>
    <row r="881" spans="1:28" ht="13.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row>
    <row r="882" spans="1:28" ht="13.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row>
    <row r="883" spans="1:28" ht="13.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row>
    <row r="884" spans="1:28" ht="13.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row>
    <row r="885" spans="1:28" ht="13.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row>
    <row r="886" spans="1:28" ht="13.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row>
    <row r="887" spans="1:28" ht="13.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row>
    <row r="888" spans="1:28" ht="13.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row>
    <row r="889" spans="1:28" ht="13.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row>
    <row r="890" spans="1:28" ht="13.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row>
    <row r="891" spans="1:28" ht="13.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row>
    <row r="892" spans="1:28" ht="13.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row>
    <row r="893" spans="1:28" ht="13.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row>
    <row r="894" spans="1:28" ht="13.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row>
    <row r="895" spans="1:28" ht="13.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row>
    <row r="896" spans="1:28" ht="13.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row>
    <row r="897" spans="1:28" ht="13.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row>
    <row r="898" spans="1:28" ht="13.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row>
    <row r="899" spans="1:28" ht="13.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row>
    <row r="900" spans="1:28" ht="13.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row>
    <row r="901" spans="1:28" ht="13.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row>
    <row r="902" spans="1:28" ht="13.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row>
    <row r="903" spans="1:28" ht="13.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row>
    <row r="904" spans="1:28" ht="13.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row>
    <row r="905" spans="1:28" ht="13.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row>
    <row r="906" spans="1:28" ht="13.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row>
    <row r="907" spans="1:28" ht="13.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row>
    <row r="908" spans="1:28" ht="13.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row>
    <row r="909" spans="1:28" ht="13.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row>
    <row r="910" spans="1:28" ht="13.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row>
    <row r="911" spans="1:28" ht="13.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row>
    <row r="912" spans="1:28" ht="13.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row>
    <row r="913" spans="1:28" ht="13.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row>
    <row r="914" spans="1:28" ht="13.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row>
    <row r="915" spans="1:28" ht="13.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row>
    <row r="916" spans="1:28" ht="13.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row>
    <row r="917" spans="1:28" ht="13.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row>
    <row r="918" spans="1:28" ht="13.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row>
    <row r="919" spans="1:28" ht="13.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row>
    <row r="920" spans="1:28" ht="13.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row>
    <row r="921" spans="1:28" ht="13.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row>
    <row r="922" spans="1:28" ht="13.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row>
    <row r="923" spans="1:28" ht="13.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row>
    <row r="924" spans="1:28" ht="13.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row>
    <row r="925" spans="1:28" ht="13.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row>
    <row r="926" spans="1:28" ht="13.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row>
    <row r="927" spans="1:28" ht="13.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row>
    <row r="928" spans="1:28" ht="13.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row>
    <row r="929" spans="1:28" ht="13.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row>
    <row r="930" spans="1:28" ht="13.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row>
    <row r="931" spans="1:28" ht="13.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row>
    <row r="932" spans="1:28" ht="13.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row>
    <row r="933" spans="1:28" ht="13.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row>
    <row r="934" spans="1:28" ht="13.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row>
    <row r="935" spans="1:28" ht="13.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row>
    <row r="936" spans="1:28" ht="13.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row>
    <row r="937" spans="1:28" ht="13.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row>
    <row r="938" spans="1:28" ht="13.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row>
    <row r="939" spans="1:28" ht="13.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row>
    <row r="940" spans="1:28" ht="13.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row>
    <row r="941" spans="1:28" ht="13.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row>
    <row r="942" spans="1:28" ht="13.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row>
    <row r="943" spans="1:28" ht="13.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row>
    <row r="944" spans="1:28" ht="13.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row>
    <row r="945" spans="1:28" ht="13.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row>
    <row r="946" spans="1:28" ht="13.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row>
    <row r="947" spans="1:28" ht="13.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row>
    <row r="948" spans="1:28" ht="13.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row>
    <row r="949" spans="1:28" ht="13.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row>
    <row r="950" spans="1:28" ht="13.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row>
    <row r="951" spans="1:28" ht="13.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row>
    <row r="952" spans="1:28" ht="13.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row>
    <row r="953" spans="1:28" ht="13.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row>
    <row r="954" spans="1:28" ht="13.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row>
    <row r="955" spans="1:28" ht="13.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row>
    <row r="956" spans="1:28" ht="13.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row>
    <row r="957" spans="1:28" ht="13.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row>
    <row r="958" spans="1:28" ht="13.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row>
    <row r="959" spans="1:28" ht="13.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row>
    <row r="960" spans="1:28" ht="13.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row>
    <row r="961" spans="1:28" ht="13.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row>
    <row r="962" spans="1:28" ht="13.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row>
    <row r="963" spans="1:28" ht="13.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row>
    <row r="964" spans="1:28" ht="13.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row>
    <row r="965" spans="1:28" ht="13.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row>
    <row r="966" spans="1:28" ht="13.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row>
    <row r="967" spans="1:28" ht="13.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row>
    <row r="968" spans="1:28" ht="13.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row>
    <row r="969" spans="1:28" ht="13.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row>
    <row r="970" spans="1:28" ht="13.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row>
    <row r="971" spans="1:28" ht="13.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row>
    <row r="972" spans="1:28" ht="13.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row>
    <row r="973" spans="1:28" ht="13.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row>
    <row r="974" spans="1:28" ht="13.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row>
    <row r="975" spans="1:28" ht="13.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row>
    <row r="976" spans="1:28" ht="13.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row>
    <row r="977" spans="1:28" ht="13.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row>
    <row r="978" spans="1:28" ht="13.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row>
    <row r="979" spans="1:28" ht="13.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row>
    <row r="980" spans="1:28" ht="13.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row>
    <row r="981" spans="1:28" ht="13.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row>
    <row r="982" spans="1:28" ht="13.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row>
    <row r="983" spans="1:28" ht="13.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row>
    <row r="984" spans="1:28" ht="13.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row>
    <row r="985" spans="1:28" ht="13.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row>
    <row r="986" spans="1:28" ht="13.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row>
    <row r="987" spans="1:28" ht="13.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row>
    <row r="988" spans="1:28" ht="13.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row>
    <row r="989" spans="1:28" ht="13.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row>
    <row r="990" spans="1:28" ht="13.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row>
    <row r="991" spans="1:28" ht="13.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row>
    <row r="992" spans="1:28" ht="13.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row>
    <row r="993" spans="1:28" ht="13.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row>
    <row r="994" spans="1:28" ht="13.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row>
    <row r="995" spans="1:28" ht="13.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row>
    <row r="996" spans="1:28" ht="13.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row>
    <row r="997" spans="1:28" ht="13.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row>
    <row r="998" spans="1:28" ht="13.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row>
  </sheetData>
  <sheetProtection algorithmName="SHA-512" hashValue="c3Yl8F3J2cdWAl42+vk6peVDHC7SUAVezDorHl5CjoOtEs4y4Ro2N4hJ1Qmq9VfOx6ot9qq+K+Pj+EAg71+XIg==" saltValue="4EqhEDKxDOwS3S0Ew29mFg==" spinCount="100000" sheet="1" objects="1" scenarios="1" formatCells="0" formatRows="0" insertRows="0"/>
  <mergeCells count="25">
    <mergeCell ref="A8:C8"/>
    <mergeCell ref="A9:C9"/>
    <mergeCell ref="A10:C10"/>
    <mergeCell ref="A1:G1"/>
    <mergeCell ref="A2:G2"/>
    <mergeCell ref="A3:G3"/>
    <mergeCell ref="A5:G5"/>
    <mergeCell ref="A7:C7"/>
    <mergeCell ref="D8:G8"/>
    <mergeCell ref="D10:E10"/>
    <mergeCell ref="E7:G7"/>
    <mergeCell ref="E9:G9"/>
    <mergeCell ref="D11:E11"/>
    <mergeCell ref="D12:G16"/>
    <mergeCell ref="D17:G17"/>
    <mergeCell ref="A30:G44"/>
    <mergeCell ref="D18:E18"/>
    <mergeCell ref="F18:G18"/>
    <mergeCell ref="A20:G20"/>
    <mergeCell ref="A21:G28"/>
    <mergeCell ref="A29:G29"/>
    <mergeCell ref="A17:C17"/>
    <mergeCell ref="A18:B18"/>
    <mergeCell ref="A11:C11"/>
    <mergeCell ref="A12:C16"/>
  </mergeCells>
  <dataValidations count="9">
    <dataValidation allowBlank="1" showInputMessage="1" showErrorMessage="1" promptTitle="INFO" prompt="Se lo spazio non è sufficiente, è possibile inserire altre righe" sqref="A20:G20" xr:uid="{8265704F-E260-48AF-A98D-D489EE6912A2}"/>
    <dataValidation allowBlank="1" showInputMessage="1" showErrorMessage="1" promptTitle="Attenzione" prompt="Inserire il titolo del master" sqref="A2:G2" xr:uid="{8F239DD6-B190-4593-8EAC-E8B2CDCC6F5C}"/>
    <dataValidation allowBlank="1" showInputMessage="1" showErrorMessage="1" promptTitle="Attenzione" prompt="Riempire tutti i campi dove sono necessarie informazioni relative all'erogazione del Master" sqref="A1:G1" xr:uid="{9351389F-9741-47E8-90B2-DBB64A135F85}"/>
    <dataValidation allowBlank="1" showInputMessage="1" showErrorMessage="1" promptTitle="Info" prompt="Se lo spazio non è sufficiente, inserire altre righe" sqref="A29:G29" xr:uid="{F5D52FB8-5BEA-484F-9DB0-907FDDEC98EE}"/>
    <dataValidation allowBlank="1" showInputMessage="1" showErrorMessage="1" promptTitle="N.B." prompt="Si ricorda che il num. minimo di CFU totali per un anno deve essere 60" sqref="D11" xr:uid="{9ADA1B6D-9B33-4A95-BF52-F421789AF1E0}"/>
    <dataValidation allowBlank="1" showInputMessage="1" showErrorMessage="1" promptTitle="Attenzione" prompt="Si ricorda che il numero minimo è almeno 5" sqref="A18:B18" xr:uid="{13CD4016-6D3D-4471-A243-AD9D9F9F1697}"/>
    <dataValidation allowBlank="1" showInputMessage="1" showErrorMessage="1" promptTitle="Attenzione" prompt="Si ricorda che il numero massimo deve essere almeno pari a quello minimo" sqref="D18:E18" xr:uid="{A697F710-906B-432B-BA83-DA52B94FEA56}"/>
    <dataValidation type="decimal" allowBlank="1" showErrorMessage="1" sqref="D10:E10" xr:uid="{4B5621AE-9153-4DD3-A26E-DE32628AD19E}">
      <formula1>80</formula1>
      <formula2>100</formula2>
    </dataValidation>
    <dataValidation allowBlank="1" showInputMessage="1" showErrorMessage="1" prompt="% Frequenza - Inserire un valore compreso fra 80 e 100" sqref="G10" xr:uid="{BA2E5467-87BB-4CD9-A718-6140BA8FA0C0}"/>
  </dataValidations>
  <printOptions horizontalCentered="1"/>
  <pageMargins left="0.70866141732283472" right="0.70866141732283472" top="0.74803149606299213" bottom="0.7480314960629921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1"/>
  <sheetViews>
    <sheetView topLeftCell="A7" workbookViewId="0">
      <selection activeCell="O12" sqref="O12"/>
    </sheetView>
  </sheetViews>
  <sheetFormatPr defaultColWidth="14.42578125" defaultRowHeight="15" customHeight="1"/>
  <cols>
    <col min="1" max="3" width="8.5703125" customWidth="1"/>
    <col min="4" max="4" width="35.42578125" customWidth="1"/>
    <col min="5" max="26" width="8.5703125" customWidth="1"/>
  </cols>
  <sheetData>
    <row r="1" spans="1:26" ht="14.25" customHeight="1">
      <c r="A1" s="175" t="s">
        <v>40</v>
      </c>
      <c r="B1" s="295"/>
      <c r="C1" s="295"/>
      <c r="D1" s="295"/>
      <c r="E1" s="295"/>
      <c r="F1" s="296"/>
      <c r="G1" s="66"/>
      <c r="H1" s="66"/>
      <c r="I1" s="66"/>
      <c r="J1" s="66"/>
      <c r="K1" s="66"/>
      <c r="L1" s="66"/>
      <c r="M1" s="21"/>
      <c r="N1" s="21"/>
      <c r="O1" s="21"/>
      <c r="P1" s="21"/>
      <c r="Q1" s="21"/>
      <c r="R1" s="21"/>
      <c r="S1" s="21"/>
      <c r="T1" s="21"/>
      <c r="U1" s="21"/>
      <c r="V1" s="21"/>
      <c r="W1" s="21"/>
      <c r="X1" s="21"/>
      <c r="Y1" s="21"/>
      <c r="Z1" s="21"/>
    </row>
    <row r="2" spans="1:26" ht="14.25" customHeight="1">
      <c r="A2" s="239"/>
      <c r="B2" s="299"/>
      <c r="C2" s="299"/>
      <c r="D2" s="299"/>
      <c r="E2" s="299"/>
      <c r="F2" s="300"/>
      <c r="G2" s="66"/>
      <c r="H2" s="66"/>
      <c r="I2" s="66"/>
      <c r="J2" s="66"/>
      <c r="K2" s="66"/>
      <c r="L2" s="66"/>
      <c r="M2" s="21"/>
      <c r="N2" s="21"/>
      <c r="O2" s="21"/>
      <c r="P2" s="21"/>
      <c r="Q2" s="21"/>
      <c r="R2" s="21"/>
      <c r="S2" s="21"/>
      <c r="T2" s="21"/>
      <c r="U2" s="21"/>
      <c r="V2" s="21"/>
      <c r="W2" s="21"/>
      <c r="X2" s="21"/>
      <c r="Y2" s="21"/>
      <c r="Z2" s="21"/>
    </row>
    <row r="3" spans="1:26" ht="14.25" customHeight="1">
      <c r="A3" s="301"/>
      <c r="B3" s="302"/>
      <c r="C3" s="302"/>
      <c r="D3" s="302"/>
      <c r="E3" s="302"/>
      <c r="F3" s="303"/>
      <c r="G3" s="66"/>
      <c r="H3" s="66"/>
      <c r="I3" s="66"/>
      <c r="J3" s="66"/>
      <c r="K3" s="66"/>
      <c r="L3" s="66"/>
      <c r="M3" s="21"/>
      <c r="N3" s="21"/>
      <c r="O3" s="21"/>
      <c r="P3" s="21"/>
      <c r="Q3" s="21"/>
      <c r="R3" s="21"/>
      <c r="S3" s="21"/>
      <c r="T3" s="21"/>
      <c r="U3" s="21"/>
      <c r="V3" s="21"/>
      <c r="W3" s="21"/>
      <c r="X3" s="21"/>
      <c r="Y3" s="21"/>
      <c r="Z3" s="21"/>
    </row>
    <row r="4" spans="1:26" ht="14.25" customHeight="1">
      <c r="A4" s="301"/>
      <c r="B4" s="302"/>
      <c r="C4" s="302"/>
      <c r="D4" s="302"/>
      <c r="E4" s="302"/>
      <c r="F4" s="303"/>
      <c r="G4" s="66"/>
      <c r="H4" s="66"/>
      <c r="I4" s="66"/>
      <c r="J4" s="66"/>
      <c r="K4" s="66"/>
      <c r="L4" s="66"/>
      <c r="M4" s="21"/>
      <c r="N4" s="21"/>
      <c r="O4" s="21"/>
      <c r="P4" s="21"/>
      <c r="Q4" s="21"/>
      <c r="R4" s="21"/>
      <c r="S4" s="21"/>
      <c r="T4" s="21"/>
      <c r="U4" s="21"/>
      <c r="V4" s="21"/>
      <c r="W4" s="21"/>
      <c r="X4" s="21"/>
      <c r="Y4" s="21"/>
      <c r="Z4" s="21"/>
    </row>
    <row r="5" spans="1:26" ht="14.1" customHeight="1">
      <c r="A5" s="301"/>
      <c r="B5" s="302"/>
      <c r="C5" s="302"/>
      <c r="D5" s="302"/>
      <c r="E5" s="302"/>
      <c r="F5" s="303"/>
      <c r="G5" s="66"/>
      <c r="H5" s="66"/>
      <c r="I5" s="66"/>
      <c r="J5" s="66"/>
      <c r="K5" s="66"/>
      <c r="L5" s="66"/>
      <c r="M5" s="21"/>
      <c r="N5" s="21"/>
      <c r="O5" s="21"/>
      <c r="P5" s="21"/>
      <c r="Q5" s="21"/>
      <c r="R5" s="21"/>
      <c r="S5" s="21"/>
      <c r="T5" s="21"/>
      <c r="U5" s="21"/>
      <c r="V5" s="21"/>
      <c r="W5" s="21"/>
      <c r="X5" s="21"/>
      <c r="Y5" s="21"/>
      <c r="Z5" s="21"/>
    </row>
    <row r="6" spans="1:26" ht="14.25" customHeight="1">
      <c r="A6" s="301"/>
      <c r="B6" s="302"/>
      <c r="C6" s="302"/>
      <c r="D6" s="302"/>
      <c r="E6" s="302"/>
      <c r="F6" s="303"/>
      <c r="G6" s="66"/>
      <c r="H6" s="66"/>
      <c r="I6" s="66"/>
      <c r="J6" s="66"/>
      <c r="K6" s="66"/>
      <c r="L6" s="66"/>
      <c r="M6" s="21"/>
      <c r="N6" s="21"/>
      <c r="O6" s="21"/>
      <c r="P6" s="21"/>
      <c r="Q6" s="21"/>
      <c r="R6" s="21"/>
      <c r="S6" s="21"/>
      <c r="T6" s="21"/>
      <c r="U6" s="21"/>
      <c r="V6" s="21"/>
      <c r="W6" s="21"/>
      <c r="X6" s="21"/>
      <c r="Y6" s="21"/>
      <c r="Z6" s="21"/>
    </row>
    <row r="7" spans="1:26" ht="14.25" customHeight="1">
      <c r="A7" s="301"/>
      <c r="B7" s="302"/>
      <c r="C7" s="302"/>
      <c r="D7" s="302"/>
      <c r="E7" s="302"/>
      <c r="F7" s="303"/>
      <c r="G7" s="66"/>
      <c r="H7" s="66"/>
      <c r="I7" s="66"/>
      <c r="J7" s="66"/>
      <c r="K7" s="66"/>
      <c r="L7" s="66"/>
      <c r="M7" s="21"/>
      <c r="N7" s="21"/>
      <c r="O7" s="21"/>
      <c r="P7" s="21"/>
      <c r="Q7" s="21"/>
      <c r="R7" s="21"/>
      <c r="S7" s="21"/>
      <c r="T7" s="21"/>
      <c r="U7" s="21"/>
      <c r="V7" s="21"/>
      <c r="W7" s="21"/>
      <c r="X7" s="21"/>
      <c r="Y7" s="21"/>
      <c r="Z7" s="21"/>
    </row>
    <row r="8" spans="1:26" ht="14.25" customHeight="1">
      <c r="A8" s="304"/>
      <c r="B8" s="305"/>
      <c r="C8" s="305"/>
      <c r="D8" s="305"/>
      <c r="E8" s="305"/>
      <c r="F8" s="306"/>
      <c r="G8" s="66"/>
      <c r="H8" s="66"/>
      <c r="I8" s="66"/>
      <c r="J8" s="66"/>
      <c r="K8" s="66"/>
      <c r="L8" s="66"/>
      <c r="M8" s="21"/>
      <c r="N8" s="21"/>
      <c r="O8" s="21"/>
      <c r="P8" s="21"/>
      <c r="Q8" s="21"/>
      <c r="R8" s="21"/>
      <c r="S8" s="21"/>
      <c r="T8" s="21"/>
      <c r="U8" s="21"/>
      <c r="V8" s="21"/>
      <c r="W8" s="21"/>
      <c r="X8" s="21"/>
      <c r="Y8" s="21"/>
      <c r="Z8" s="21"/>
    </row>
    <row r="9" spans="1:26" ht="14.25" customHeight="1">
      <c r="A9" s="21"/>
      <c r="B9" s="21"/>
      <c r="C9" s="21"/>
      <c r="D9" s="21"/>
      <c r="E9" s="21"/>
      <c r="F9" s="21"/>
      <c r="G9" s="66"/>
      <c r="H9" s="66"/>
      <c r="I9" s="66"/>
      <c r="J9" s="66"/>
      <c r="K9" s="66"/>
      <c r="L9" s="66"/>
      <c r="M9" s="21"/>
      <c r="N9" s="21"/>
      <c r="O9" s="21"/>
      <c r="P9" s="21"/>
      <c r="Q9" s="21"/>
      <c r="R9" s="21"/>
      <c r="S9" s="21"/>
      <c r="T9" s="21"/>
      <c r="U9" s="21"/>
      <c r="V9" s="21"/>
      <c r="W9" s="21"/>
      <c r="X9" s="21"/>
      <c r="Y9" s="21"/>
      <c r="Z9" s="21"/>
    </row>
    <row r="10" spans="1:26" ht="14.25" customHeight="1">
      <c r="A10" s="21"/>
      <c r="B10" s="21"/>
      <c r="C10" s="21"/>
      <c r="D10" s="21"/>
      <c r="E10" s="21"/>
      <c r="F10" s="21"/>
      <c r="G10" s="66"/>
      <c r="H10" s="66"/>
      <c r="I10" s="66"/>
      <c r="J10" s="66"/>
      <c r="K10" s="66"/>
      <c r="L10" s="66"/>
      <c r="M10" s="21"/>
      <c r="N10" s="21"/>
      <c r="O10" s="21"/>
      <c r="P10" s="21"/>
      <c r="Q10" s="21"/>
      <c r="R10" s="21"/>
      <c r="S10" s="21"/>
      <c r="T10" s="21"/>
      <c r="U10" s="21"/>
      <c r="V10" s="21"/>
      <c r="W10" s="21"/>
      <c r="X10" s="21"/>
      <c r="Y10" s="21"/>
      <c r="Z10" s="21"/>
    </row>
    <row r="11" spans="1:26" ht="14.25" customHeight="1">
      <c r="A11" s="175" t="s">
        <v>41</v>
      </c>
      <c r="B11" s="295"/>
      <c r="C11" s="295"/>
      <c r="D11" s="295"/>
      <c r="E11" s="295"/>
      <c r="F11" s="296"/>
      <c r="G11" s="66"/>
      <c r="H11" s="66"/>
      <c r="I11" s="66"/>
      <c r="J11" s="66"/>
      <c r="K11" s="66"/>
      <c r="L11" s="66"/>
      <c r="M11" s="21"/>
      <c r="N11" s="21"/>
      <c r="O11" s="21"/>
      <c r="P11" s="21"/>
      <c r="Q11" s="21"/>
      <c r="R11" s="21"/>
      <c r="S11" s="21"/>
      <c r="T11" s="21"/>
      <c r="U11" s="21"/>
      <c r="V11" s="21"/>
      <c r="W11" s="21"/>
      <c r="X11" s="21"/>
      <c r="Y11" s="21"/>
      <c r="Z11" s="21"/>
    </row>
    <row r="12" spans="1:26" ht="14.25" customHeight="1">
      <c r="A12" s="171" t="s">
        <v>42</v>
      </c>
      <c r="B12" s="295"/>
      <c r="C12" s="295"/>
      <c r="D12" s="296"/>
      <c r="E12" s="174" t="s">
        <v>43</v>
      </c>
      <c r="F12" s="296"/>
      <c r="G12" s="66"/>
      <c r="H12" s="66"/>
      <c r="I12" s="66"/>
      <c r="J12" s="66"/>
      <c r="K12" s="66"/>
      <c r="L12" s="66"/>
      <c r="M12" s="21"/>
      <c r="N12" s="21"/>
      <c r="O12" s="21"/>
      <c r="P12" s="21"/>
      <c r="Q12" s="21"/>
      <c r="R12" s="21"/>
      <c r="S12" s="21"/>
      <c r="T12" s="21"/>
      <c r="U12" s="21"/>
      <c r="V12" s="21"/>
      <c r="W12" s="21"/>
      <c r="X12" s="21"/>
      <c r="Y12" s="21"/>
      <c r="Z12" s="21"/>
    </row>
    <row r="13" spans="1:26" ht="14.25" customHeight="1">
      <c r="A13" s="146" t="s">
        <v>44</v>
      </c>
      <c r="B13" s="295"/>
      <c r="C13" s="295"/>
      <c r="D13" s="296"/>
      <c r="E13" s="47"/>
      <c r="F13" s="42" t="s">
        <v>31</v>
      </c>
      <c r="G13" s="66"/>
      <c r="H13" s="66"/>
      <c r="I13" s="66"/>
      <c r="J13" s="66"/>
      <c r="K13" s="66"/>
      <c r="L13" s="66"/>
      <c r="M13" s="21"/>
      <c r="N13" s="21"/>
      <c r="O13" s="21"/>
      <c r="P13" s="21"/>
      <c r="Q13" s="21"/>
      <c r="R13" s="21"/>
      <c r="S13" s="21"/>
      <c r="T13" s="21"/>
      <c r="U13" s="21"/>
      <c r="V13" s="21"/>
      <c r="W13" s="21"/>
      <c r="X13" s="21"/>
      <c r="Y13" s="21"/>
      <c r="Z13" s="21"/>
    </row>
    <row r="14" spans="1:26" ht="14.25" customHeight="1">
      <c r="A14" s="146" t="s">
        <v>45</v>
      </c>
      <c r="B14" s="295"/>
      <c r="C14" s="295"/>
      <c r="D14" s="296"/>
      <c r="E14" s="47"/>
      <c r="F14" s="42" t="s">
        <v>31</v>
      </c>
      <c r="G14" s="66"/>
      <c r="H14" s="66"/>
      <c r="I14" s="66"/>
      <c r="J14" s="66"/>
      <c r="K14" s="66"/>
      <c r="L14" s="66"/>
      <c r="M14" s="21"/>
      <c r="N14" s="21"/>
      <c r="O14" s="21"/>
      <c r="P14" s="21"/>
      <c r="Q14" s="21"/>
      <c r="R14" s="21"/>
      <c r="S14" s="21"/>
      <c r="T14" s="21"/>
      <c r="U14" s="21"/>
      <c r="V14" s="21"/>
      <c r="W14" s="21"/>
      <c r="X14" s="21"/>
      <c r="Y14" s="21"/>
      <c r="Z14" s="21"/>
    </row>
    <row r="15" spans="1:26" ht="14.25" customHeight="1">
      <c r="A15" s="146" t="s">
        <v>46</v>
      </c>
      <c r="B15" s="295"/>
      <c r="C15" s="295"/>
      <c r="D15" s="296"/>
      <c r="E15" s="47"/>
      <c r="F15" s="42" t="s">
        <v>31</v>
      </c>
      <c r="G15" s="66"/>
      <c r="H15" s="66"/>
      <c r="I15" s="66"/>
      <c r="J15" s="66"/>
      <c r="K15" s="66"/>
      <c r="L15" s="66"/>
      <c r="M15" s="21"/>
      <c r="N15" s="21"/>
      <c r="O15" s="21"/>
      <c r="P15" s="21"/>
      <c r="Q15" s="21"/>
      <c r="R15" s="21"/>
      <c r="S15" s="21"/>
      <c r="T15" s="21"/>
      <c r="U15" s="21"/>
      <c r="V15" s="21"/>
      <c r="W15" s="21"/>
      <c r="X15" s="21"/>
      <c r="Y15" s="21"/>
      <c r="Z15" s="21"/>
    </row>
    <row r="16" spans="1:26" ht="14.25" customHeight="1">
      <c r="A16" s="167" t="s">
        <v>47</v>
      </c>
      <c r="B16" s="295"/>
      <c r="C16" s="295"/>
      <c r="D16" s="296"/>
      <c r="E16" s="168" t="str">
        <f>IF(AND(E13+E14+E15&gt;=0.5*Regolamento_Iparte!F11,E13+E14+E15&lt;=0.85*Regolamento_Iparte!F11),E13+E14+E15,"ERRORE")</f>
        <v>ERRORE</v>
      </c>
      <c r="F16" s="168"/>
      <c r="G16" s="66"/>
      <c r="H16" s="66"/>
      <c r="I16" s="66"/>
      <c r="J16" s="66"/>
      <c r="K16" s="66"/>
      <c r="L16" s="66"/>
      <c r="M16" s="21"/>
      <c r="N16" s="21"/>
      <c r="O16" s="21"/>
      <c r="P16" s="21"/>
      <c r="Q16" s="21"/>
      <c r="R16" s="21"/>
      <c r="S16" s="21"/>
      <c r="T16" s="21"/>
      <c r="U16" s="21"/>
      <c r="V16" s="21"/>
      <c r="W16" s="21"/>
      <c r="X16" s="21"/>
      <c r="Y16" s="21"/>
      <c r="Z16" s="21"/>
    </row>
    <row r="17" spans="1:26" ht="14.25" customHeight="1">
      <c r="A17" s="171" t="s">
        <v>48</v>
      </c>
      <c r="B17" s="295"/>
      <c r="C17" s="295"/>
      <c r="D17" s="296"/>
      <c r="E17" s="174"/>
      <c r="F17" s="296"/>
      <c r="G17" s="66"/>
      <c r="H17" s="66"/>
      <c r="I17" s="66"/>
      <c r="J17" s="66"/>
      <c r="K17" s="66"/>
      <c r="L17" s="66"/>
      <c r="M17" s="21"/>
      <c r="N17" s="21"/>
      <c r="O17" s="21"/>
      <c r="P17" s="21"/>
      <c r="Q17" s="21"/>
      <c r="R17" s="21"/>
      <c r="S17" s="21"/>
      <c r="T17" s="21"/>
      <c r="U17" s="21"/>
      <c r="V17" s="21"/>
      <c r="W17" s="21"/>
      <c r="X17" s="21"/>
      <c r="Y17" s="21"/>
      <c r="Z17" s="21"/>
    </row>
    <row r="18" spans="1:26" ht="14.25" customHeight="1">
      <c r="A18" s="146" t="s">
        <v>49</v>
      </c>
      <c r="B18" s="295"/>
      <c r="C18" s="295"/>
      <c r="D18" s="296"/>
      <c r="E18" s="47"/>
      <c r="F18" s="43" t="s">
        <v>31</v>
      </c>
      <c r="G18" s="66"/>
      <c r="H18" s="66"/>
      <c r="I18" s="66"/>
      <c r="J18" s="66"/>
      <c r="K18" s="66"/>
      <c r="L18" s="66"/>
      <c r="M18" s="21"/>
      <c r="N18" s="21"/>
      <c r="O18" s="21"/>
      <c r="P18" s="21"/>
      <c r="Q18" s="21"/>
      <c r="R18" s="21"/>
      <c r="S18" s="21"/>
      <c r="T18" s="21"/>
      <c r="U18" s="21"/>
      <c r="V18" s="21"/>
      <c r="W18" s="21"/>
      <c r="X18" s="21"/>
      <c r="Y18" s="21"/>
      <c r="Z18" s="21"/>
    </row>
    <row r="19" spans="1:26" ht="14.25" customHeight="1">
      <c r="A19" s="146" t="s">
        <v>50</v>
      </c>
      <c r="B19" s="295"/>
      <c r="C19" s="295"/>
      <c r="D19" s="296"/>
      <c r="E19" s="47"/>
      <c r="F19" s="43" t="s">
        <v>31</v>
      </c>
      <c r="G19" s="66"/>
      <c r="H19" s="66"/>
      <c r="I19" s="66"/>
      <c r="J19" s="66"/>
      <c r="K19" s="66"/>
      <c r="L19" s="66"/>
      <c r="M19" s="21"/>
      <c r="N19" s="21"/>
      <c r="O19" s="21"/>
      <c r="P19" s="21"/>
      <c r="Q19" s="21"/>
      <c r="R19" s="21"/>
      <c r="S19" s="21"/>
      <c r="T19" s="21"/>
      <c r="U19" s="21"/>
      <c r="V19" s="21"/>
      <c r="W19" s="21"/>
      <c r="X19" s="21"/>
      <c r="Y19" s="21"/>
      <c r="Z19" s="21"/>
    </row>
    <row r="20" spans="1:26" ht="14.25" customHeight="1">
      <c r="A20" s="146" t="s">
        <v>51</v>
      </c>
      <c r="B20" s="295"/>
      <c r="C20" s="295"/>
      <c r="D20" s="296"/>
      <c r="E20" s="47"/>
      <c r="F20" s="43" t="s">
        <v>31</v>
      </c>
      <c r="G20" s="66"/>
      <c r="H20" s="66"/>
      <c r="I20" s="66"/>
      <c r="J20" s="66"/>
      <c r="K20" s="66"/>
      <c r="L20" s="66"/>
      <c r="M20" s="21"/>
      <c r="N20" s="21"/>
      <c r="O20" s="21"/>
      <c r="P20" s="21"/>
      <c r="Q20" s="21"/>
      <c r="R20" s="21"/>
      <c r="S20" s="21"/>
      <c r="T20" s="21"/>
      <c r="U20" s="21"/>
      <c r="V20" s="21"/>
      <c r="W20" s="21"/>
      <c r="X20" s="21"/>
      <c r="Y20" s="21"/>
      <c r="Z20" s="21"/>
    </row>
    <row r="21" spans="1:26" ht="14.25" customHeight="1">
      <c r="A21" s="167" t="s">
        <v>52</v>
      </c>
      <c r="B21" s="295"/>
      <c r="C21" s="295"/>
      <c r="D21" s="296"/>
      <c r="E21" s="168" t="str">
        <f>IF(E18+E19+E20&gt;=9,E18+E19+E20,"ERRORE: il num. minimo di CFU deve essere 9")</f>
        <v>ERRORE: il num. minimo di CFU deve essere 9</v>
      </c>
      <c r="F21" s="168"/>
      <c r="G21" s="66"/>
      <c r="H21" s="66"/>
      <c r="I21" s="66"/>
      <c r="J21" s="66"/>
      <c r="K21" s="66"/>
      <c r="L21" s="66"/>
      <c r="M21" s="21"/>
      <c r="N21" s="21"/>
      <c r="O21" s="21"/>
      <c r="P21" s="21"/>
      <c r="Q21" s="21"/>
      <c r="R21" s="21"/>
      <c r="S21" s="21"/>
      <c r="T21" s="21"/>
      <c r="U21" s="21"/>
      <c r="V21" s="21"/>
      <c r="W21" s="21"/>
      <c r="X21" s="21"/>
      <c r="Y21" s="21"/>
      <c r="Z21" s="21"/>
    </row>
    <row r="22" spans="1:26" ht="14.25" customHeight="1">
      <c r="A22" s="171" t="s">
        <v>53</v>
      </c>
      <c r="B22" s="295"/>
      <c r="C22" s="295"/>
      <c r="D22" s="296"/>
      <c r="E22" s="172"/>
      <c r="F22" s="314"/>
      <c r="G22" s="66"/>
      <c r="H22" s="66"/>
      <c r="I22" s="66"/>
      <c r="J22" s="66"/>
      <c r="K22" s="66"/>
      <c r="L22" s="66"/>
      <c r="M22" s="21"/>
      <c r="N22" s="21"/>
      <c r="O22" s="21"/>
      <c r="P22" s="21"/>
      <c r="Q22" s="21"/>
      <c r="R22" s="21"/>
      <c r="S22" s="21"/>
      <c r="T22" s="21"/>
      <c r="U22" s="21"/>
      <c r="V22" s="21"/>
      <c r="W22" s="21"/>
      <c r="X22" s="21"/>
      <c r="Y22" s="21"/>
      <c r="Z22" s="21"/>
    </row>
    <row r="23" spans="1:26" ht="14.25" customHeight="1">
      <c r="A23" s="146" t="s">
        <v>54</v>
      </c>
      <c r="B23" s="295"/>
      <c r="C23" s="295"/>
      <c r="D23" s="296"/>
      <c r="E23" s="47"/>
      <c r="F23" s="43" t="s">
        <v>31</v>
      </c>
      <c r="G23" s="66"/>
      <c r="H23" s="66"/>
      <c r="I23" s="66"/>
      <c r="J23" s="66"/>
      <c r="K23" s="66"/>
      <c r="L23" s="66"/>
      <c r="M23" s="21"/>
      <c r="N23" s="21"/>
      <c r="O23" s="21"/>
      <c r="P23" s="21"/>
      <c r="Q23" s="21"/>
      <c r="R23" s="21"/>
      <c r="S23" s="21"/>
      <c r="T23" s="21"/>
      <c r="U23" s="21"/>
      <c r="V23" s="21"/>
      <c r="W23" s="21"/>
      <c r="X23" s="21"/>
      <c r="Y23" s="21"/>
      <c r="Z23" s="21"/>
    </row>
    <row r="24" spans="1:26" ht="14.25" customHeight="1">
      <c r="A24" s="173"/>
      <c r="B24" s="295"/>
      <c r="C24" s="295"/>
      <c r="D24" s="295"/>
      <c r="E24" s="295"/>
      <c r="F24" s="296"/>
      <c r="G24" s="66"/>
      <c r="H24" s="66"/>
      <c r="I24" s="66"/>
      <c r="J24" s="66"/>
      <c r="K24" s="66"/>
      <c r="L24" s="66"/>
      <c r="M24" s="21"/>
      <c r="N24" s="21"/>
      <c r="O24" s="21"/>
      <c r="P24" s="21"/>
      <c r="Q24" s="21"/>
      <c r="R24" s="21"/>
      <c r="S24" s="21"/>
      <c r="T24" s="21"/>
      <c r="U24" s="21"/>
      <c r="V24" s="21"/>
      <c r="W24" s="21"/>
      <c r="X24" s="21"/>
      <c r="Y24" s="21"/>
      <c r="Z24" s="21"/>
    </row>
    <row r="25" spans="1:26" ht="14.25" customHeight="1">
      <c r="A25" s="315" t="s">
        <v>55</v>
      </c>
      <c r="B25" s="315"/>
      <c r="C25" s="315"/>
      <c r="D25" s="315"/>
      <c r="E25" s="101"/>
      <c r="F25" s="42" t="s">
        <v>31</v>
      </c>
      <c r="G25" s="102" t="str">
        <f>IF(E25&gt;=3," ","ERRORE: il num. minimo di CFU deve essere 3")</f>
        <v>ERRORE: il num. minimo di CFU deve essere 3</v>
      </c>
      <c r="H25" s="21"/>
      <c r="I25" s="21"/>
      <c r="J25" s="21"/>
      <c r="K25" s="21"/>
      <c r="L25" s="21"/>
      <c r="M25" s="21"/>
      <c r="N25" s="21"/>
      <c r="O25" s="21"/>
      <c r="P25" s="21"/>
      <c r="Q25" s="21"/>
      <c r="R25" s="21"/>
      <c r="S25" s="21"/>
      <c r="T25" s="21"/>
      <c r="U25" s="21"/>
      <c r="V25" s="21"/>
      <c r="W25" s="21"/>
      <c r="X25" s="21"/>
      <c r="Y25" s="21"/>
      <c r="Z25" s="21"/>
    </row>
    <row r="26" spans="1:26" ht="14.25" customHeight="1">
      <c r="A26" s="167" t="s">
        <v>56</v>
      </c>
      <c r="B26" s="295"/>
      <c r="C26" s="295"/>
      <c r="D26" s="296"/>
      <c r="E26" s="168">
        <f>E23+E25</f>
        <v>0</v>
      </c>
      <c r="F26" s="168"/>
      <c r="G26" s="21"/>
      <c r="H26" s="21"/>
      <c r="I26" s="21"/>
      <c r="J26" s="21"/>
      <c r="K26" s="21"/>
      <c r="L26" s="21"/>
      <c r="M26" s="21"/>
      <c r="N26" s="21"/>
      <c r="O26" s="21"/>
      <c r="P26" s="21"/>
      <c r="Q26" s="21"/>
      <c r="R26" s="21"/>
      <c r="S26" s="21"/>
      <c r="T26" s="21"/>
      <c r="U26" s="21"/>
      <c r="V26" s="21"/>
      <c r="W26" s="21"/>
      <c r="X26" s="21"/>
      <c r="Y26" s="21"/>
      <c r="Z26" s="21"/>
    </row>
    <row r="27" spans="1:26" ht="14.25" customHeight="1">
      <c r="A27" s="169" t="s">
        <v>57</v>
      </c>
      <c r="B27" s="295"/>
      <c r="C27" s="295"/>
      <c r="D27" s="296"/>
      <c r="E27" s="170" t="e">
        <f>IF(E16+E21+E26=Regolamento_Iparte!F11,E16+E21+E26,"ERRORE: il num. di CFU non corrisponde a quello dichiarato nell'Ordinamento")</f>
        <v>#VALUE!</v>
      </c>
      <c r="F27" s="170"/>
      <c r="G27" s="21"/>
      <c r="H27" s="21"/>
      <c r="I27" s="21"/>
      <c r="J27" s="21"/>
      <c r="K27" s="21"/>
      <c r="L27" s="21"/>
      <c r="M27" s="21"/>
      <c r="N27" s="21"/>
      <c r="O27" s="21"/>
      <c r="P27" s="21"/>
      <c r="Q27" s="21"/>
      <c r="R27" s="21"/>
      <c r="S27" s="21"/>
      <c r="T27" s="21"/>
      <c r="U27" s="21"/>
      <c r="V27" s="21"/>
      <c r="W27" s="21"/>
      <c r="X27" s="21"/>
      <c r="Y27" s="21"/>
      <c r="Z27" s="21"/>
    </row>
    <row r="28" spans="1:26" ht="14.25" customHeight="1">
      <c r="A28" s="66"/>
      <c r="B28" s="66"/>
      <c r="C28" s="66"/>
      <c r="D28" s="66"/>
      <c r="E28" s="66"/>
      <c r="F28" s="66"/>
      <c r="G28" s="66"/>
      <c r="H28" s="66"/>
      <c r="I28" s="66"/>
      <c r="J28" s="66"/>
      <c r="K28" s="21"/>
      <c r="L28" s="21"/>
      <c r="M28" s="21"/>
      <c r="N28" s="21"/>
      <c r="O28" s="21"/>
      <c r="P28" s="21"/>
      <c r="Q28" s="21"/>
      <c r="R28" s="21"/>
      <c r="S28" s="21"/>
      <c r="T28" s="21"/>
      <c r="U28" s="21"/>
      <c r="V28" s="21"/>
      <c r="W28" s="21"/>
      <c r="X28" s="21"/>
      <c r="Y28" s="21"/>
      <c r="Z28" s="21"/>
    </row>
    <row r="29" spans="1:26" ht="14.25" customHeight="1">
      <c r="A29" s="66"/>
      <c r="B29" s="66"/>
      <c r="C29" s="66"/>
      <c r="D29" s="66"/>
      <c r="E29" s="66"/>
      <c r="F29" s="66"/>
      <c r="G29" s="66"/>
      <c r="H29" s="66"/>
      <c r="I29" s="66"/>
      <c r="J29" s="66"/>
      <c r="K29" s="21"/>
      <c r="L29" s="21"/>
      <c r="M29" s="21"/>
      <c r="N29" s="21"/>
      <c r="O29" s="21"/>
      <c r="P29" s="21"/>
      <c r="Q29" s="21"/>
      <c r="R29" s="21"/>
      <c r="S29" s="21"/>
      <c r="T29" s="21"/>
      <c r="U29" s="21"/>
      <c r="V29" s="21"/>
      <c r="W29" s="21"/>
      <c r="X29" s="21"/>
      <c r="Y29" s="21"/>
      <c r="Z29" s="21"/>
    </row>
    <row r="30" spans="1:26" ht="14.25" customHeight="1">
      <c r="A30" s="66"/>
      <c r="B30" s="66"/>
      <c r="C30" s="66"/>
      <c r="D30" s="66"/>
      <c r="E30" s="66"/>
      <c r="F30" s="66"/>
      <c r="G30" s="66"/>
      <c r="H30" s="66"/>
      <c r="I30" s="66"/>
      <c r="J30" s="66"/>
      <c r="K30" s="21"/>
      <c r="L30" s="21"/>
      <c r="M30" s="21"/>
      <c r="N30" s="21"/>
      <c r="O30" s="21"/>
      <c r="P30" s="21"/>
      <c r="Q30" s="21"/>
      <c r="R30" s="21"/>
      <c r="S30" s="21"/>
      <c r="T30" s="21"/>
      <c r="U30" s="21"/>
      <c r="V30" s="21"/>
      <c r="W30" s="21"/>
      <c r="X30" s="21"/>
      <c r="Y30" s="21"/>
      <c r="Z30" s="21"/>
    </row>
    <row r="31" spans="1:26" ht="14.25" customHeight="1">
      <c r="A31" s="66"/>
      <c r="B31" s="66"/>
      <c r="C31" s="66"/>
      <c r="D31" s="66"/>
      <c r="E31" s="66"/>
      <c r="F31" s="66"/>
      <c r="G31" s="66"/>
      <c r="H31" s="66"/>
      <c r="I31" s="66"/>
      <c r="J31" s="66"/>
      <c r="K31" s="21"/>
      <c r="L31" s="21"/>
      <c r="M31" s="21"/>
      <c r="N31" s="21"/>
      <c r="O31" s="21"/>
      <c r="P31" s="21"/>
      <c r="Q31" s="21"/>
      <c r="R31" s="21"/>
      <c r="S31" s="21"/>
      <c r="T31" s="21"/>
      <c r="U31" s="21"/>
      <c r="V31" s="21"/>
      <c r="W31" s="21"/>
      <c r="X31" s="21"/>
      <c r="Y31" s="21"/>
      <c r="Z31" s="21"/>
    </row>
    <row r="32" spans="1:26" ht="14.25" customHeight="1">
      <c r="A32" s="66"/>
      <c r="B32" s="66"/>
      <c r="C32" s="66"/>
      <c r="D32" s="66"/>
      <c r="E32" s="66"/>
      <c r="F32" s="66"/>
      <c r="G32" s="66"/>
      <c r="H32" s="66"/>
      <c r="I32" s="66"/>
      <c r="J32" s="66"/>
      <c r="K32" s="21"/>
      <c r="L32" s="21"/>
      <c r="M32" s="21"/>
      <c r="N32" s="21"/>
      <c r="O32" s="21"/>
      <c r="P32" s="21"/>
      <c r="Q32" s="21"/>
      <c r="R32" s="21"/>
      <c r="S32" s="21"/>
      <c r="T32" s="21"/>
      <c r="U32" s="21"/>
      <c r="V32" s="21"/>
      <c r="W32" s="21"/>
      <c r="X32" s="21"/>
      <c r="Y32" s="21"/>
      <c r="Z32" s="21"/>
    </row>
    <row r="33" spans="1:26" ht="14.25" customHeight="1">
      <c r="A33" s="66"/>
      <c r="B33" s="66"/>
      <c r="C33" s="66"/>
      <c r="D33" s="66"/>
      <c r="E33" s="66"/>
      <c r="F33" s="66"/>
      <c r="G33" s="66"/>
      <c r="H33" s="66"/>
      <c r="I33" s="66"/>
      <c r="J33" s="66"/>
      <c r="K33" s="21"/>
      <c r="L33" s="21"/>
      <c r="M33" s="21"/>
      <c r="N33" s="21"/>
      <c r="O33" s="21"/>
      <c r="P33" s="21"/>
      <c r="Q33" s="21"/>
      <c r="R33" s="21"/>
      <c r="S33" s="21"/>
      <c r="T33" s="21"/>
      <c r="U33" s="21"/>
      <c r="V33" s="21"/>
      <c r="W33" s="21"/>
      <c r="X33" s="21"/>
      <c r="Y33" s="21"/>
      <c r="Z33" s="21"/>
    </row>
    <row r="34" spans="1:26" ht="14.25" customHeight="1">
      <c r="A34" s="66"/>
      <c r="B34" s="66"/>
      <c r="C34" s="66"/>
      <c r="D34" s="66"/>
      <c r="E34" s="66"/>
      <c r="F34" s="66"/>
      <c r="G34" s="66"/>
      <c r="H34" s="66"/>
      <c r="I34" s="66"/>
      <c r="J34" s="66"/>
      <c r="K34" s="21"/>
      <c r="L34" s="21"/>
      <c r="M34" s="21"/>
      <c r="N34" s="21"/>
      <c r="O34" s="21"/>
      <c r="P34" s="21"/>
      <c r="Q34" s="21"/>
      <c r="R34" s="21"/>
      <c r="S34" s="21"/>
      <c r="T34" s="21"/>
      <c r="U34" s="21"/>
      <c r="V34" s="21"/>
      <c r="W34" s="21"/>
      <c r="X34" s="21"/>
      <c r="Y34" s="21"/>
      <c r="Z34" s="21"/>
    </row>
    <row r="35" spans="1:26" ht="14.25" customHeight="1">
      <c r="A35" s="66"/>
      <c r="B35" s="66"/>
      <c r="C35" s="66"/>
      <c r="D35" s="66"/>
      <c r="E35" s="66"/>
      <c r="F35" s="66"/>
      <c r="G35" s="66"/>
      <c r="H35" s="66"/>
      <c r="I35" s="66"/>
      <c r="J35" s="66"/>
      <c r="K35" s="21"/>
      <c r="L35" s="21"/>
      <c r="M35" s="21"/>
      <c r="N35" s="21"/>
      <c r="O35" s="21"/>
      <c r="P35" s="21"/>
      <c r="Q35" s="21"/>
      <c r="R35" s="21"/>
      <c r="S35" s="21"/>
      <c r="T35" s="21"/>
      <c r="U35" s="21"/>
      <c r="V35" s="21"/>
      <c r="W35" s="21"/>
      <c r="X35" s="21"/>
      <c r="Y35" s="21"/>
      <c r="Z35" s="21"/>
    </row>
    <row r="36" spans="1:26" ht="14.25" customHeight="1">
      <c r="A36" s="66"/>
      <c r="B36" s="66"/>
      <c r="C36" s="66"/>
      <c r="D36" s="66"/>
      <c r="E36" s="66"/>
      <c r="F36" s="66"/>
      <c r="G36" s="66"/>
      <c r="H36" s="66"/>
      <c r="I36" s="66"/>
      <c r="J36" s="66"/>
      <c r="K36" s="21"/>
      <c r="L36" s="21"/>
      <c r="M36" s="21"/>
      <c r="N36" s="21"/>
      <c r="O36" s="21"/>
      <c r="P36" s="21"/>
      <c r="Q36" s="21"/>
      <c r="R36" s="21"/>
      <c r="S36" s="21"/>
      <c r="T36" s="21"/>
      <c r="U36" s="21"/>
      <c r="V36" s="21"/>
      <c r="W36" s="21"/>
      <c r="X36" s="21"/>
      <c r="Y36" s="21"/>
      <c r="Z36" s="21"/>
    </row>
    <row r="37" spans="1:26" ht="14.25" customHeight="1">
      <c r="A37" s="66"/>
      <c r="B37" s="66"/>
      <c r="C37" s="66"/>
      <c r="D37" s="66"/>
      <c r="E37" s="66"/>
      <c r="F37" s="66"/>
      <c r="G37" s="66"/>
      <c r="H37" s="66"/>
      <c r="I37" s="66"/>
      <c r="J37" s="66"/>
      <c r="K37" s="21"/>
      <c r="L37" s="21"/>
      <c r="M37" s="21"/>
      <c r="N37" s="21"/>
      <c r="O37" s="21"/>
      <c r="P37" s="21"/>
      <c r="Q37" s="21"/>
      <c r="R37" s="21"/>
      <c r="S37" s="21"/>
      <c r="T37" s="21"/>
      <c r="U37" s="21"/>
      <c r="V37" s="21"/>
      <c r="W37" s="21"/>
      <c r="X37" s="21"/>
      <c r="Y37" s="21"/>
      <c r="Z37" s="21"/>
    </row>
    <row r="38" spans="1:26" ht="14.25" customHeight="1">
      <c r="A38" s="66"/>
      <c r="B38" s="66"/>
      <c r="C38" s="66"/>
      <c r="D38" s="66"/>
      <c r="E38" s="66"/>
      <c r="F38" s="66"/>
      <c r="G38" s="66"/>
      <c r="H38" s="66"/>
      <c r="I38" s="66"/>
      <c r="J38" s="66"/>
      <c r="K38" s="21"/>
      <c r="L38" s="21"/>
      <c r="M38" s="21"/>
      <c r="N38" s="21"/>
      <c r="O38" s="21"/>
      <c r="P38" s="21"/>
      <c r="Q38" s="21"/>
      <c r="R38" s="21"/>
      <c r="S38" s="21"/>
      <c r="T38" s="21"/>
      <c r="U38" s="21"/>
      <c r="V38" s="21"/>
      <c r="W38" s="21"/>
      <c r="X38" s="21"/>
      <c r="Y38" s="21"/>
      <c r="Z38" s="21"/>
    </row>
    <row r="39" spans="1:26" ht="14.2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4.2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4.2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4.2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4.2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4.2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4.2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4.2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4.2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4.2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4.2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4.2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4.2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4.2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4.2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4.2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4.2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4.2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4.2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4.2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4.2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4.2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4.2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4.2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4.2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4.2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4.2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4.2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4.2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4.2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4.2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4.2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4.2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4.2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4.2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4.25" customHeight="1">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4.2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4.25" customHeight="1">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4.25" customHeight="1">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4.25" customHeight="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4.25" customHeight="1">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4.25" customHeight="1">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4.25" customHeight="1">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4.2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4.25" customHeight="1">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4.2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4.25" customHeight="1">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4.2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4.2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4.2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4.2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4.2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4.2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4.2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4.2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4.2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4.2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4.2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4.2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4.2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4.2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4.2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4.2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4.2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4.2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4.2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4.2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4.2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4.2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4.2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4.2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4.2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4.2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4.2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4.2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4.2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4.2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4.2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4.2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4.2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4.2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4.2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4.2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4.2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4.2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4.2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4.2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4.2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4.2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4.2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4.2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4.2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4.2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4.2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4.2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4.2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4.2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4.2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4.2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4.2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4.2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4.2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4.2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4.2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4.2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4.2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4.2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4.2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4.2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4.2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4.2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4.2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4.2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4.2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4.2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4.2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4.2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4.2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4.2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4.2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4.2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4.2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4.2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4.2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4.2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4.2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4.2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4.2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4.2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4.2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4.2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4.2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4.2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4.2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4.2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4.2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4.2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4.2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4.2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4.2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4.2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4.2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4.2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4.2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4.2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4.2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4.2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4.2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4.2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4.2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4.2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4.2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4.2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4.2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4.2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4.2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4.2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4.2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4.2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4.2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4.2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4.2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4.2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4.2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4.2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4.2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4.2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4.2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4.2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4.2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4.2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4.2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4.2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4.2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4.2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4.2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4.2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4.2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4.2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4.2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4.2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4.2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4.2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4.2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4.2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4.2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4.2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4.2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4.2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4.2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4.2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4.2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4.2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4.2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4.2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4.2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4.2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4.2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4.2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4.2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4.2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4.2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4.2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4.2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4.2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4.2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4.2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4.2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4.2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4.2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4.2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4.2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4.2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4.2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4.2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4.2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4.2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4.2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4.2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4.2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4.2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4.2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4.2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4.2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4.2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4.2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4.2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4.2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4.2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4.2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4.2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4.2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4.2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4.2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4.2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4.2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4.2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4.2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4.2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4.2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4.2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4.2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4.2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4.2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4.2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4.2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4.2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4.2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4.2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4.2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4.2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4.2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4.2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4.2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4.2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4.2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4.2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4.2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4.2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4.2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4.2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4.2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4.2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4.2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4.2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4.2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4.2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4.2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4.2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4.2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4.2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4.2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4.2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4.2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4.2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4.2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4.2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4.2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4.2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4.2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4.2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4.2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4.2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4.2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4.2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4.2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4.2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4.2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4.2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4.2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4.2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4.2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4.2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4.2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4.2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4.2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4.2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4.2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4.2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4.2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4.2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4.2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4.2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4.2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4.2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4.2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4.2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4.2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4.2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4.2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4.2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4.2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4.2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4.2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4.2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4.2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4.2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4.2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4.2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4.2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4.2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4.2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4.2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4.2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4.2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4.2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4.2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4.2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4.2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4.2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4.2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4.2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4.2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4.2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4.2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4.2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4.2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4.2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4.2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4.2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4.2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4.2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4.2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4.2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4.2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4.2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4.2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4.2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4.2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4.2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4.2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4.2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4.2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4.2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4.2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4.2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4.2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4.2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4.2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4.2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4.2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4.2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4.2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4.2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4.2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4.2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4.2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4.2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4.2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4.2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4.2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4.2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4.2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4.2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4.2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4.2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4.2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4.2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4.2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4.2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4.2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4.2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4.2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4.2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4.2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4.2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4.2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4.2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4.2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4.2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4.2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4.2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4.2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4.2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4.2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4.2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4.2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4.2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4.2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4.2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4.2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4.2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4.2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4.2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4.2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4.2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4.2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4.2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4.2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4.2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4.2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4.2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4.2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4.2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4.2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4.2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4.2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4.2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4.2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4.2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4.2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4.2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4.2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4.2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4.2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4.2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4.2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4.2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4.2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4.2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4.2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4.2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4.2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4.2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4.2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4.2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4.2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4.2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4.2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4.2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4.2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4.2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4.2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4.2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4.2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4.2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4.2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4.2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4.2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4.2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4.2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4.2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4.2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4.2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4.2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4.2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4.2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4.2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4.2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4.2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4.2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4.2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4.2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4.2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4.2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4.2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4.2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4.2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4.2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4.2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4.2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4.2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4.2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4.2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4.2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4.2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4.2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4.2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4.2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4.2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4.2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4.2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4.2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4.2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4.2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4.2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4.2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4.2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4.2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4.2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4.2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4.2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4.2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4.2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4.2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4.2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4.2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4.2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4.2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4.2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4.2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4.2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4.2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4.2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4.2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4.2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4.2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4.2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4.2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4.2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4.2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4.2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4.2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4.2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4.2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4.2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4.2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4.2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4.2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4.2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4.2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4.2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4.2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4.2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4.2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4.2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4.2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4.2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4.2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4.2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4.2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4.2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4.2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4.2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4.2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4.2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4.2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4.2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4.2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4.2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4.2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4.2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4.2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4.2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4.2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4.2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4.2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4.2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4.2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4.2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4.2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4.2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4.2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4.2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4.2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4.2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4.2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4.2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4.2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4.2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4.2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4.2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4.2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4.2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4.2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4.2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4.2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4.2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4.2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4.2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4.2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4.2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4.2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4.2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4.2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4.2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4.2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4.2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4.2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4.2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4.2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4.2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4.2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4.2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4.2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4.2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4.2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4.2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4.2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4.2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4.2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4.2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4.2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4.2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4.2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4.2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4.2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4.2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4.2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4.2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4.2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4.2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4.2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4.2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4.2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4.2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4.2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4.2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4.2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4.2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4.2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4.2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4.2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4.2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4.2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4.2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4.2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4.2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4.2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4.2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4.2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4.2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4.2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4.2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4.2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4.2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4.2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4.2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4.2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4.2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4.2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4.2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4.2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4.2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4.2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4.2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4.2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4.2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4.2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4.2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4.2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4.2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4.2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4.2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4.2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4.2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4.2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4.2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4.2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4.2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4.2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4.2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4.2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4.2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4.2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4.2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4.2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4.2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4.2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4.2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4.2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4.2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4.2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4.2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4.2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4.2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4.2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4.2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4.2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4.2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4.2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4.2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4.2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4.2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4.2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4.2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4.2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4.2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4.2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4.2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4.2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4.2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4.2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4.2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4.2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4.2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4.2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4.2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4.2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4.2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4.2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4.2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4.2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4.2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4.2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4.2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4.2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4.2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4.2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4.2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4.2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4.2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4.2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4.2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4.2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4.2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4.2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4.2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4.2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4.2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4.2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4.2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4.2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4.2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4.2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4.2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4.2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4.2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4.2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4.2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4.2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4.2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4.2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4.2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4.2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4.2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4.2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4.2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4.2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4.2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4.2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4.2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4.2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4.2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4.2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4.2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4.2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4.2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4.2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4.2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4.2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4.2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4.2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4.2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4.2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4.2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4.2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4.2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4.2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4.2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4.2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4.2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4.2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4.2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4.2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4.2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4.2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4.2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4.2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4.2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4.2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4.2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4.2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4.2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4.2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4.2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4.2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4.2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4.2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4.2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4.2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4.2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4.2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4.2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4.2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4.2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4.2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4.2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4.2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4.2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sheetData>
  <sheetProtection algorithmName="SHA-512" hashValue="4j6a7Wb2pHYrN+Q/0C8q4GK7tz38PaAQyDDnptW5pXVNFEOCM4/Oira9qkbBe/f1c+1N93iXkYXuOLME/X3NHg==" saltValue="kcse5svOo+gtgWIj1xac0Q==" spinCount="100000" sheet="1" objects="1" scenarios="1" formatCells="0" formatRows="0" insertColumns="0" insertRows="0"/>
  <mergeCells count="26">
    <mergeCell ref="A1:F1"/>
    <mergeCell ref="A2:F8"/>
    <mergeCell ref="A11:F11"/>
    <mergeCell ref="A12:D12"/>
    <mergeCell ref="E12:F12"/>
    <mergeCell ref="A13:D13"/>
    <mergeCell ref="A14:D14"/>
    <mergeCell ref="A15:D15"/>
    <mergeCell ref="A16:D16"/>
    <mergeCell ref="E16:F16"/>
    <mergeCell ref="A17:D17"/>
    <mergeCell ref="E17:F17"/>
    <mergeCell ref="A18:D18"/>
    <mergeCell ref="A19:D19"/>
    <mergeCell ref="A25:D25"/>
    <mergeCell ref="A26:D26"/>
    <mergeCell ref="E26:F26"/>
    <mergeCell ref="A27:D27"/>
    <mergeCell ref="E27:F27"/>
    <mergeCell ref="A20:D20"/>
    <mergeCell ref="A21:D21"/>
    <mergeCell ref="E21:F21"/>
    <mergeCell ref="A22:D22"/>
    <mergeCell ref="E22:F22"/>
    <mergeCell ref="A23:D23"/>
    <mergeCell ref="A24:F24"/>
  </mergeCells>
  <dataValidations count="3">
    <dataValidation allowBlank="1" showInputMessage="1" showErrorMessage="1" promptTitle="INFO" prompt="Il numero di CFU destinato alle attività didattiche deve essere compreso tra il 50% e l'85% dei CFU totali" sqref="E16:F16" xr:uid="{F1BCD470-12A3-4F2E-AA76-4C1C7E3C47EA}"/>
    <dataValidation allowBlank="1" showInputMessage="1" showErrorMessage="1" promptTitle="INFO" prompt="Il numero minimo di CFU destinati ad attività pratiche è 9" sqref="E21:F21" xr:uid="{FC309D5E-8AAA-48B3-885F-EFA012C2C94D}"/>
    <dataValidation allowBlank="1" showInputMessage="1" showErrorMessage="1" promptTitle="INFO" prompt="Il num. minimo di CFU per la prova finale, che è obbligatoria, è pari a 3" sqref="A25:D25" xr:uid="{720CD45A-507D-4C79-B108-4CD330D04DA9}"/>
  </dataValidations>
  <printOptions horizontalCentered="1"/>
  <pageMargins left="0.70866141732283472" right="0.70866141732283472" top="0.74803149606299213" bottom="0.74803149606299213" header="0" footer="0"/>
  <pageSetup paperSize="9" orientation="landscape" r:id="rId1"/>
  <ignoredErrors>
    <ignoredError sqref="E1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025"/>
  <sheetViews>
    <sheetView workbookViewId="0">
      <selection activeCell="O12" sqref="O12"/>
    </sheetView>
  </sheetViews>
  <sheetFormatPr defaultColWidth="14.42578125" defaultRowHeight="15" customHeight="1"/>
  <cols>
    <col min="1" max="1" width="30.5703125" style="46" customWidth="1"/>
    <col min="2" max="2" width="18.140625" customWidth="1"/>
    <col min="3" max="3" width="18.42578125" customWidth="1"/>
    <col min="4" max="4" width="22.42578125" customWidth="1"/>
    <col min="5" max="8" width="15.42578125" customWidth="1"/>
    <col min="9" max="9" width="16.42578125" customWidth="1"/>
    <col min="10" max="27" width="8.85546875" customWidth="1"/>
  </cols>
  <sheetData>
    <row r="1" spans="1:27" ht="30" customHeight="1">
      <c r="A1" s="195" t="s">
        <v>58</v>
      </c>
      <c r="B1" s="195"/>
      <c r="C1" s="195"/>
      <c r="D1" s="195"/>
      <c r="E1" s="195"/>
      <c r="F1" s="195"/>
      <c r="G1" s="195"/>
      <c r="H1" s="196"/>
      <c r="I1" s="22"/>
      <c r="J1" s="71"/>
      <c r="K1" s="71"/>
      <c r="L1" s="71"/>
      <c r="M1" s="71"/>
      <c r="N1" s="71"/>
      <c r="O1" s="22"/>
      <c r="P1" s="22"/>
      <c r="Q1" s="22"/>
      <c r="R1" s="22"/>
      <c r="S1" s="22"/>
      <c r="T1" s="22"/>
      <c r="U1" s="22"/>
      <c r="V1" s="22"/>
      <c r="W1" s="22"/>
      <c r="X1" s="22"/>
      <c r="Y1" s="22"/>
      <c r="Z1" s="22"/>
      <c r="AA1" s="22"/>
    </row>
    <row r="2" spans="1:27" ht="12" customHeight="1">
      <c r="B2" s="23"/>
      <c r="C2" s="22"/>
      <c r="D2" s="22"/>
      <c r="E2" s="22"/>
      <c r="F2" s="22"/>
      <c r="G2" s="22"/>
      <c r="H2" s="22"/>
      <c r="I2" s="22"/>
      <c r="J2" s="71"/>
      <c r="K2" s="71"/>
      <c r="L2" s="71"/>
      <c r="M2" s="71"/>
      <c r="N2" s="71"/>
      <c r="O2" s="22"/>
      <c r="P2" s="22"/>
      <c r="Q2" s="22"/>
      <c r="R2" s="22"/>
      <c r="S2" s="22"/>
      <c r="T2" s="22"/>
      <c r="U2" s="22"/>
      <c r="V2" s="22"/>
      <c r="W2" s="22"/>
      <c r="X2" s="22"/>
      <c r="Y2" s="22"/>
      <c r="Z2" s="22"/>
      <c r="AA2" s="22"/>
    </row>
    <row r="3" spans="1:27" ht="49.5" customHeight="1">
      <c r="A3" s="197" t="s">
        <v>59</v>
      </c>
      <c r="B3" s="197"/>
      <c r="C3" s="197"/>
      <c r="D3" s="198"/>
      <c r="E3" s="45" t="s">
        <v>60</v>
      </c>
      <c r="F3" s="45" t="s">
        <v>61</v>
      </c>
      <c r="G3" s="45" t="s">
        <v>62</v>
      </c>
      <c r="H3" s="24" t="s">
        <v>30</v>
      </c>
      <c r="I3" s="22"/>
      <c r="J3" s="71"/>
      <c r="K3" s="71"/>
      <c r="L3" s="71"/>
      <c r="M3" s="71"/>
      <c r="N3" s="71"/>
      <c r="O3" s="22"/>
      <c r="P3" s="22"/>
      <c r="Q3" s="22"/>
      <c r="R3" s="22"/>
      <c r="S3" s="22"/>
      <c r="T3" s="22"/>
      <c r="U3" s="22"/>
      <c r="V3" s="22"/>
      <c r="W3" s="22"/>
      <c r="X3" s="22"/>
      <c r="Y3" s="22"/>
      <c r="Z3" s="22"/>
      <c r="AA3" s="22"/>
    </row>
    <row r="4" spans="1:27" ht="15" customHeight="1">
      <c r="A4" s="88" t="s">
        <v>63</v>
      </c>
      <c r="B4" s="171" t="s">
        <v>64</v>
      </c>
      <c r="C4" s="193"/>
      <c r="D4" s="194"/>
      <c r="E4" s="25"/>
      <c r="F4" s="316">
        <f t="shared" ref="F4:H4" si="0">SUM(F5:F8)</f>
        <v>0</v>
      </c>
      <c r="G4" s="316">
        <f t="shared" si="0"/>
        <v>0</v>
      </c>
      <c r="H4" s="316">
        <f t="shared" si="0"/>
        <v>0</v>
      </c>
      <c r="I4" s="103" t="str">
        <f>IF(OR(AND(3&lt;=H4,H4&lt;=12),H4=0)," ","Errore")</f>
        <v xml:space="preserve"> </v>
      </c>
      <c r="J4" s="71"/>
      <c r="K4" s="71"/>
      <c r="L4" s="71"/>
      <c r="M4" s="71"/>
      <c r="N4" s="71"/>
      <c r="O4" s="22"/>
      <c r="P4" s="22"/>
      <c r="Q4" s="22"/>
      <c r="R4" s="22"/>
      <c r="S4" s="22"/>
      <c r="T4" s="22"/>
      <c r="U4" s="22"/>
      <c r="V4" s="22"/>
      <c r="W4" s="22"/>
      <c r="X4" s="22"/>
      <c r="Y4" s="22"/>
      <c r="Z4" s="22"/>
      <c r="AA4" s="22"/>
    </row>
    <row r="5" spans="1:27" ht="15" customHeight="1">
      <c r="A5" s="190"/>
      <c r="B5" s="177"/>
      <c r="C5" s="183"/>
      <c r="D5" s="184"/>
      <c r="E5" s="55"/>
      <c r="F5" s="55"/>
      <c r="G5" s="55"/>
      <c r="H5" s="104"/>
      <c r="I5" s="103" t="str">
        <f>IF(OR(AND(2&lt;H5,H5&lt;13),H5=0)," ","Errore")</f>
        <v xml:space="preserve"> </v>
      </c>
      <c r="J5" s="71"/>
      <c r="K5" s="71"/>
      <c r="L5" s="71"/>
      <c r="M5" s="71"/>
      <c r="N5" s="71"/>
      <c r="O5" s="22"/>
      <c r="P5" s="22"/>
      <c r="Q5" s="22"/>
      <c r="R5" s="22"/>
      <c r="S5" s="22"/>
      <c r="T5" s="22"/>
      <c r="U5" s="22"/>
      <c r="V5" s="22"/>
      <c r="W5" s="22"/>
      <c r="X5" s="22"/>
      <c r="Y5" s="22"/>
      <c r="Z5" s="22"/>
      <c r="AA5" s="22"/>
    </row>
    <row r="6" spans="1:27" ht="15" customHeight="1">
      <c r="A6" s="191"/>
      <c r="B6" s="177"/>
      <c r="C6" s="183"/>
      <c r="D6" s="184"/>
      <c r="E6" s="55"/>
      <c r="F6" s="55"/>
      <c r="G6" s="55"/>
      <c r="H6" s="104"/>
      <c r="I6" s="103" t="str">
        <f>IF(OR(AND(2&lt;H6,H6&lt;13),H6=0)," ","Errore")</f>
        <v xml:space="preserve"> </v>
      </c>
      <c r="J6" s="71"/>
      <c r="K6" s="71"/>
      <c r="L6" s="71"/>
      <c r="M6" s="71"/>
      <c r="N6" s="71"/>
      <c r="O6" s="22"/>
      <c r="P6" s="22"/>
      <c r="Q6" s="22"/>
      <c r="R6" s="22"/>
      <c r="S6" s="22"/>
      <c r="T6" s="22"/>
      <c r="U6" s="22"/>
      <c r="V6" s="22"/>
      <c r="W6" s="22"/>
      <c r="X6" s="22"/>
      <c r="Y6" s="22"/>
      <c r="Z6" s="22"/>
      <c r="AA6" s="22"/>
    </row>
    <row r="7" spans="1:27" ht="15" customHeight="1">
      <c r="A7" s="191"/>
      <c r="B7" s="177"/>
      <c r="C7" s="183"/>
      <c r="D7" s="184"/>
      <c r="E7" s="55"/>
      <c r="F7" s="55"/>
      <c r="G7" s="55"/>
      <c r="H7" s="104"/>
      <c r="I7" s="103" t="str">
        <f>IF(OR(AND(2&lt;H7,H7&lt;13),H7=0)," ","Errore")</f>
        <v xml:space="preserve"> </v>
      </c>
      <c r="J7" s="71"/>
      <c r="K7" s="71"/>
      <c r="L7" s="71"/>
      <c r="M7" s="71"/>
      <c r="N7" s="71"/>
      <c r="O7" s="22"/>
      <c r="P7" s="22"/>
      <c r="Q7" s="22"/>
      <c r="R7" s="22"/>
      <c r="S7" s="22"/>
      <c r="T7" s="22"/>
      <c r="U7" s="22"/>
      <c r="V7" s="22"/>
      <c r="W7" s="22"/>
      <c r="X7" s="22"/>
      <c r="Y7" s="22"/>
      <c r="Z7" s="22"/>
      <c r="AA7" s="22"/>
    </row>
    <row r="8" spans="1:27" ht="15" customHeight="1">
      <c r="A8" s="192"/>
      <c r="B8" s="177"/>
      <c r="C8" s="183"/>
      <c r="D8" s="184"/>
      <c r="E8" s="55"/>
      <c r="F8" s="55"/>
      <c r="G8" s="55"/>
      <c r="H8" s="104"/>
      <c r="I8" s="103" t="str">
        <f>IF(OR(AND(2&lt;H8,H8&lt;13),H8=0)," ","Errore")</f>
        <v xml:space="preserve"> </v>
      </c>
      <c r="J8" s="71"/>
      <c r="K8" s="71"/>
      <c r="L8" s="71"/>
      <c r="M8" s="71"/>
      <c r="N8" s="71"/>
      <c r="O8" s="22"/>
      <c r="P8" s="22"/>
      <c r="Q8" s="22"/>
      <c r="R8" s="22"/>
      <c r="S8" s="22"/>
      <c r="T8" s="22"/>
      <c r="U8" s="22"/>
      <c r="V8" s="22"/>
      <c r="W8" s="22"/>
      <c r="X8" s="22"/>
      <c r="Y8" s="22"/>
      <c r="Z8" s="22"/>
      <c r="AA8" s="22"/>
    </row>
    <row r="9" spans="1:27" ht="15" customHeight="1">
      <c r="A9" s="128" t="s">
        <v>63</v>
      </c>
      <c r="B9" s="193" t="s">
        <v>64</v>
      </c>
      <c r="C9" s="295"/>
      <c r="D9" s="296"/>
      <c r="E9" s="27"/>
      <c r="F9" s="316">
        <f t="shared" ref="F9:H9" si="1">SUM(F10:F13)</f>
        <v>0</v>
      </c>
      <c r="G9" s="316">
        <f t="shared" si="1"/>
        <v>0</v>
      </c>
      <c r="H9" s="316">
        <f t="shared" si="1"/>
        <v>0</v>
      </c>
      <c r="I9" s="103" t="str">
        <f>IF(OR(AND(3&lt;=H9,H9&lt;=12),H9=0)," ","Errore")</f>
        <v xml:space="preserve"> </v>
      </c>
      <c r="J9" s="71"/>
      <c r="K9" s="71"/>
      <c r="L9" s="71"/>
      <c r="M9" s="71"/>
      <c r="N9" s="71"/>
      <c r="O9" s="22"/>
      <c r="P9" s="22"/>
      <c r="Q9" s="22"/>
      <c r="R9" s="22"/>
      <c r="S9" s="22"/>
      <c r="T9" s="22"/>
      <c r="U9" s="22"/>
      <c r="V9" s="22"/>
      <c r="W9" s="22"/>
      <c r="X9" s="22"/>
      <c r="Y9" s="22"/>
      <c r="Z9" s="22"/>
      <c r="AA9" s="22"/>
    </row>
    <row r="10" spans="1:27" ht="15" customHeight="1">
      <c r="A10" s="190"/>
      <c r="B10" s="177"/>
      <c r="C10" s="183"/>
      <c r="D10" s="184"/>
      <c r="E10" s="55"/>
      <c r="F10" s="55"/>
      <c r="G10" s="55"/>
      <c r="H10" s="104"/>
      <c r="I10" s="103" t="str">
        <f>IF(OR(AND(2&lt;H10,H10&lt;13),H10=0)," ","Errore")</f>
        <v xml:space="preserve"> </v>
      </c>
      <c r="J10" s="71"/>
      <c r="K10" s="71"/>
      <c r="L10" s="71"/>
      <c r="M10" s="71"/>
      <c r="N10" s="71"/>
      <c r="O10" s="22"/>
      <c r="P10" s="22"/>
      <c r="Q10" s="22"/>
      <c r="R10" s="22"/>
      <c r="S10" s="22"/>
      <c r="T10" s="22"/>
      <c r="U10" s="22"/>
      <c r="V10" s="22"/>
      <c r="W10" s="22"/>
      <c r="X10" s="22"/>
      <c r="Y10" s="22"/>
      <c r="Z10" s="22"/>
      <c r="AA10" s="22"/>
    </row>
    <row r="11" spans="1:27" ht="15" customHeight="1">
      <c r="A11" s="191"/>
      <c r="B11" s="177"/>
      <c r="C11" s="183"/>
      <c r="D11" s="184"/>
      <c r="E11" s="55"/>
      <c r="F11" s="55"/>
      <c r="G11" s="55"/>
      <c r="H11" s="104"/>
      <c r="I11" s="103" t="str">
        <f>IF(OR(AND(2&lt;H11,H11&lt;13),H11=0)," ","Errore")</f>
        <v xml:space="preserve"> </v>
      </c>
      <c r="J11" s="71"/>
      <c r="K11" s="71"/>
      <c r="L11" s="71"/>
      <c r="M11" s="71"/>
      <c r="N11" s="71"/>
      <c r="O11" s="22"/>
      <c r="P11" s="22"/>
      <c r="Q11" s="22"/>
      <c r="R11" s="22"/>
      <c r="S11" s="22"/>
      <c r="T11" s="22"/>
      <c r="U11" s="22"/>
      <c r="V11" s="22"/>
      <c r="W11" s="22"/>
      <c r="X11" s="22"/>
      <c r="Y11" s="22"/>
      <c r="Z11" s="22"/>
      <c r="AA11" s="22"/>
    </row>
    <row r="12" spans="1:27" ht="15" customHeight="1">
      <c r="A12" s="191"/>
      <c r="B12" s="177"/>
      <c r="C12" s="183"/>
      <c r="D12" s="184"/>
      <c r="E12" s="55"/>
      <c r="F12" s="55"/>
      <c r="G12" s="55"/>
      <c r="H12" s="104"/>
      <c r="I12" s="103" t="str">
        <f>IF(OR(AND(2&lt;H12,H12&lt;13),H12=0)," ","Errore")</f>
        <v xml:space="preserve"> </v>
      </c>
      <c r="J12" s="71"/>
      <c r="K12" s="71"/>
      <c r="L12" s="71"/>
      <c r="M12" s="71"/>
      <c r="N12" s="71"/>
      <c r="O12" s="22"/>
      <c r="P12" s="22"/>
      <c r="Q12" s="22"/>
      <c r="R12" s="22"/>
      <c r="S12" s="22"/>
      <c r="T12" s="22"/>
      <c r="U12" s="22"/>
      <c r="V12" s="22"/>
      <c r="W12" s="22"/>
      <c r="X12" s="22"/>
      <c r="Y12" s="22"/>
      <c r="Z12" s="22"/>
      <c r="AA12" s="22"/>
    </row>
    <row r="13" spans="1:27" ht="15" customHeight="1">
      <c r="A13" s="192"/>
      <c r="B13" s="177"/>
      <c r="C13" s="183"/>
      <c r="D13" s="184"/>
      <c r="E13" s="55"/>
      <c r="F13" s="55"/>
      <c r="G13" s="55"/>
      <c r="H13" s="104"/>
      <c r="I13" s="103" t="str">
        <f>IF(OR(AND(2&lt;H13,H13&lt;13),H13=0)," ","Errore")</f>
        <v xml:space="preserve"> </v>
      </c>
      <c r="J13" s="71"/>
      <c r="K13" s="71"/>
      <c r="L13" s="71"/>
      <c r="M13" s="71"/>
      <c r="N13" s="71"/>
      <c r="O13" s="22"/>
      <c r="P13" s="22"/>
      <c r="Q13" s="22"/>
      <c r="R13" s="22"/>
      <c r="S13" s="22"/>
      <c r="T13" s="22"/>
      <c r="U13" s="22"/>
      <c r="V13" s="22"/>
      <c r="W13" s="22"/>
      <c r="X13" s="22"/>
      <c r="Y13" s="22"/>
      <c r="Z13" s="22"/>
      <c r="AA13" s="22"/>
    </row>
    <row r="14" spans="1:27" ht="15" customHeight="1">
      <c r="A14" s="128" t="s">
        <v>63</v>
      </c>
      <c r="B14" s="193" t="s">
        <v>64</v>
      </c>
      <c r="C14" s="295"/>
      <c r="D14" s="296"/>
      <c r="E14" s="27"/>
      <c r="F14" s="316">
        <f t="shared" ref="F14:H14" si="2">SUM(F15:F18)</f>
        <v>0</v>
      </c>
      <c r="G14" s="316">
        <f t="shared" si="2"/>
        <v>0</v>
      </c>
      <c r="H14" s="316">
        <f t="shared" si="2"/>
        <v>0</v>
      </c>
      <c r="I14" s="103" t="str">
        <f>IF(OR(AND(3&lt;=H14,H14&lt;=12),H14=0)," ","Errore")</f>
        <v xml:space="preserve"> </v>
      </c>
      <c r="J14" s="71"/>
      <c r="K14" s="71"/>
      <c r="L14" s="71"/>
      <c r="M14" s="71"/>
      <c r="N14" s="71"/>
      <c r="O14" s="22"/>
      <c r="P14" s="22"/>
      <c r="Q14" s="22"/>
      <c r="R14" s="22"/>
      <c r="S14" s="22"/>
      <c r="T14" s="22"/>
      <c r="U14" s="22"/>
      <c r="V14" s="22"/>
      <c r="W14" s="22"/>
      <c r="X14" s="22"/>
      <c r="Y14" s="22"/>
      <c r="Z14" s="22"/>
      <c r="AA14" s="22"/>
    </row>
    <row r="15" spans="1:27" ht="15" customHeight="1">
      <c r="A15" s="190"/>
      <c r="B15" s="177"/>
      <c r="C15" s="183"/>
      <c r="D15" s="184"/>
      <c r="E15" s="55"/>
      <c r="F15" s="55"/>
      <c r="G15" s="55"/>
      <c r="H15" s="104"/>
      <c r="I15" s="103" t="str">
        <f>IF(OR(AND(2&lt;H15,H15&lt;13),H15=0)," ","Errore")</f>
        <v xml:space="preserve"> </v>
      </c>
      <c r="J15" s="71"/>
      <c r="K15" s="71"/>
      <c r="L15" s="71"/>
      <c r="M15" s="71"/>
      <c r="N15" s="71"/>
      <c r="O15" s="22"/>
      <c r="P15" s="22"/>
      <c r="Q15" s="22"/>
      <c r="R15" s="22"/>
      <c r="S15" s="22"/>
      <c r="T15" s="22"/>
      <c r="U15" s="22"/>
      <c r="V15" s="22"/>
      <c r="W15" s="22"/>
      <c r="X15" s="22"/>
      <c r="Y15" s="22"/>
      <c r="Z15" s="22"/>
      <c r="AA15" s="22"/>
    </row>
    <row r="16" spans="1:27" ht="15" customHeight="1">
      <c r="A16" s="191"/>
      <c r="B16" s="177"/>
      <c r="C16" s="183"/>
      <c r="D16" s="184"/>
      <c r="E16" s="55"/>
      <c r="F16" s="55"/>
      <c r="G16" s="55"/>
      <c r="H16" s="104"/>
      <c r="I16" s="103" t="str">
        <f>IF(OR(AND(2&lt;H16,H16&lt;13),H16=0)," ","Errore")</f>
        <v xml:space="preserve"> </v>
      </c>
      <c r="J16" s="71"/>
      <c r="K16" s="71"/>
      <c r="L16" s="71"/>
      <c r="M16" s="71"/>
      <c r="N16" s="71"/>
      <c r="O16" s="22"/>
      <c r="P16" s="22"/>
      <c r="Q16" s="22"/>
      <c r="R16" s="22"/>
      <c r="S16" s="22"/>
      <c r="T16" s="22"/>
      <c r="U16" s="22"/>
      <c r="V16" s="22"/>
      <c r="W16" s="22"/>
      <c r="X16" s="22"/>
      <c r="Y16" s="22"/>
      <c r="Z16" s="22"/>
      <c r="AA16" s="22"/>
    </row>
    <row r="17" spans="1:27" ht="15" customHeight="1">
      <c r="A17" s="191"/>
      <c r="B17" s="177"/>
      <c r="C17" s="183"/>
      <c r="D17" s="184"/>
      <c r="E17" s="55"/>
      <c r="F17" s="55"/>
      <c r="G17" s="55"/>
      <c r="H17" s="104"/>
      <c r="I17" s="103" t="str">
        <f>IF(OR(AND(2&lt;H17,H17&lt;13),H17=0)," ","Errore")</f>
        <v xml:space="preserve"> </v>
      </c>
      <c r="J17" s="71"/>
      <c r="K17" s="71"/>
      <c r="L17" s="71"/>
      <c r="M17" s="71"/>
      <c r="N17" s="71"/>
      <c r="O17" s="22"/>
      <c r="P17" s="22"/>
      <c r="Q17" s="22"/>
      <c r="R17" s="22"/>
      <c r="S17" s="22"/>
      <c r="T17" s="22"/>
      <c r="U17" s="22"/>
      <c r="V17" s="22"/>
      <c r="W17" s="22"/>
      <c r="X17" s="22"/>
      <c r="Y17" s="22"/>
      <c r="Z17" s="22"/>
      <c r="AA17" s="22"/>
    </row>
    <row r="18" spans="1:27" ht="15" customHeight="1">
      <c r="A18" s="192"/>
      <c r="B18" s="177"/>
      <c r="C18" s="183"/>
      <c r="D18" s="184"/>
      <c r="E18" s="55"/>
      <c r="F18" s="55"/>
      <c r="G18" s="55"/>
      <c r="H18" s="104"/>
      <c r="I18" s="103" t="str">
        <f>IF(OR(AND(2&lt;H18,H18&lt;13),H18=0)," ","Errore")</f>
        <v xml:space="preserve"> </v>
      </c>
      <c r="J18" s="71"/>
      <c r="K18" s="71"/>
      <c r="L18" s="71"/>
      <c r="M18" s="71"/>
      <c r="N18" s="71"/>
      <c r="O18" s="22"/>
      <c r="P18" s="22"/>
      <c r="Q18" s="22"/>
      <c r="R18" s="22"/>
      <c r="S18" s="22"/>
      <c r="T18" s="22"/>
      <c r="U18" s="22"/>
      <c r="V18" s="22"/>
      <c r="W18" s="22"/>
      <c r="X18" s="22"/>
      <c r="Y18" s="22"/>
      <c r="Z18" s="22"/>
      <c r="AA18" s="22"/>
    </row>
    <row r="19" spans="1:27" ht="15" customHeight="1">
      <c r="A19" s="128" t="s">
        <v>63</v>
      </c>
      <c r="B19" s="193" t="s">
        <v>64</v>
      </c>
      <c r="C19" s="295"/>
      <c r="D19" s="296"/>
      <c r="E19" s="27"/>
      <c r="F19" s="316">
        <f>SUM(F20:F23)</f>
        <v>0</v>
      </c>
      <c r="G19" s="316">
        <f>SUM(G20:G23)</f>
        <v>0</v>
      </c>
      <c r="H19" s="316">
        <f>SUM(H20:H23)</f>
        <v>0</v>
      </c>
      <c r="I19" s="103" t="str">
        <f>IF(OR(AND(3&lt;=H19,H19&lt;=12),H19=0)," ","Errore")</f>
        <v xml:space="preserve"> </v>
      </c>
      <c r="J19" s="71"/>
      <c r="K19" s="71"/>
      <c r="L19" s="71"/>
      <c r="M19" s="71"/>
      <c r="N19" s="71"/>
      <c r="O19" s="22"/>
      <c r="P19" s="22"/>
      <c r="Q19" s="22"/>
      <c r="R19" s="22"/>
      <c r="S19" s="22"/>
      <c r="T19" s="22"/>
      <c r="U19" s="22"/>
      <c r="V19" s="22"/>
      <c r="W19" s="22"/>
      <c r="X19" s="22"/>
      <c r="Y19" s="22"/>
      <c r="Z19" s="22"/>
      <c r="AA19" s="22"/>
    </row>
    <row r="20" spans="1:27" ht="15" customHeight="1">
      <c r="A20" s="190"/>
      <c r="B20" s="177"/>
      <c r="C20" s="183"/>
      <c r="D20" s="184"/>
      <c r="E20" s="55"/>
      <c r="F20" s="55"/>
      <c r="G20" s="55"/>
      <c r="H20" s="104"/>
      <c r="I20" s="103" t="str">
        <f>IF(OR(AND(2&lt;H20,H20&lt;13),H20=0)," ","Errore")</f>
        <v xml:space="preserve"> </v>
      </c>
      <c r="J20" s="71"/>
      <c r="K20" s="71"/>
      <c r="L20" s="71"/>
      <c r="M20" s="71"/>
      <c r="N20" s="71"/>
      <c r="O20" s="22"/>
      <c r="P20" s="22"/>
      <c r="Q20" s="22"/>
      <c r="R20" s="22"/>
      <c r="S20" s="22"/>
      <c r="T20" s="22"/>
      <c r="U20" s="22"/>
      <c r="V20" s="22"/>
      <c r="W20" s="22"/>
      <c r="X20" s="22"/>
      <c r="Y20" s="22"/>
      <c r="Z20" s="22"/>
      <c r="AA20" s="22"/>
    </row>
    <row r="21" spans="1:27" ht="15" customHeight="1">
      <c r="A21" s="191"/>
      <c r="B21" s="177"/>
      <c r="C21" s="183"/>
      <c r="D21" s="184"/>
      <c r="E21" s="55"/>
      <c r="F21" s="55"/>
      <c r="G21" s="55"/>
      <c r="H21" s="104"/>
      <c r="I21" s="103" t="str">
        <f>IF(OR(AND(2&lt;H21,H21&lt;13),H21=0)," ","Errore")</f>
        <v xml:space="preserve"> </v>
      </c>
      <c r="J21" s="71"/>
      <c r="K21" s="71"/>
      <c r="L21" s="71"/>
      <c r="M21" s="71"/>
      <c r="N21" s="71"/>
      <c r="O21" s="22"/>
      <c r="P21" s="22"/>
      <c r="Q21" s="22"/>
      <c r="R21" s="22"/>
      <c r="S21" s="22"/>
      <c r="T21" s="22"/>
      <c r="U21" s="22"/>
      <c r="V21" s="22"/>
      <c r="W21" s="22"/>
      <c r="X21" s="22"/>
      <c r="Y21" s="22"/>
      <c r="Z21" s="22"/>
      <c r="AA21" s="22"/>
    </row>
    <row r="22" spans="1:27" ht="15" customHeight="1">
      <c r="A22" s="191"/>
      <c r="B22" s="177"/>
      <c r="C22" s="183"/>
      <c r="D22" s="184"/>
      <c r="E22" s="55"/>
      <c r="F22" s="55"/>
      <c r="G22" s="55"/>
      <c r="H22" s="104"/>
      <c r="I22" s="103" t="str">
        <f>IF(OR(AND(2&lt;H22,H22&lt;13),H22=0)," ","Errore")</f>
        <v xml:space="preserve"> </v>
      </c>
      <c r="J22" s="71"/>
      <c r="K22" s="71"/>
      <c r="L22" s="71"/>
      <c r="M22" s="71"/>
      <c r="N22" s="71"/>
      <c r="O22" s="22"/>
      <c r="P22" s="22"/>
      <c r="Q22" s="22"/>
      <c r="R22" s="22"/>
      <c r="S22" s="22"/>
      <c r="T22" s="22"/>
      <c r="U22" s="22"/>
      <c r="V22" s="22"/>
      <c r="W22" s="22"/>
      <c r="X22" s="22"/>
      <c r="Y22" s="22"/>
      <c r="Z22" s="22"/>
      <c r="AA22" s="22"/>
    </row>
    <row r="23" spans="1:27" ht="15" customHeight="1">
      <c r="A23" s="192"/>
      <c r="B23" s="177"/>
      <c r="C23" s="183"/>
      <c r="D23" s="184"/>
      <c r="E23" s="55"/>
      <c r="F23" s="55"/>
      <c r="G23" s="55"/>
      <c r="H23" s="104"/>
      <c r="I23" s="103" t="str">
        <f>IF(OR(AND(2&lt;H23,H23&lt;13),H23=0)," ","Errore")</f>
        <v xml:space="preserve"> </v>
      </c>
      <c r="J23" s="71"/>
      <c r="K23" s="71"/>
      <c r="L23" s="71"/>
      <c r="M23" s="71"/>
      <c r="N23" s="71"/>
      <c r="O23" s="22"/>
      <c r="P23" s="22"/>
      <c r="Q23" s="22"/>
      <c r="R23" s="22"/>
      <c r="S23" s="22"/>
      <c r="T23" s="22"/>
      <c r="U23" s="22"/>
      <c r="V23" s="22"/>
      <c r="W23" s="22"/>
      <c r="X23" s="22"/>
      <c r="Y23" s="22"/>
      <c r="Z23" s="22"/>
      <c r="AA23" s="22"/>
    </row>
    <row r="24" spans="1:27" ht="15" customHeight="1">
      <c r="A24" s="128" t="s">
        <v>63</v>
      </c>
      <c r="B24" s="193" t="s">
        <v>64</v>
      </c>
      <c r="C24" s="295"/>
      <c r="D24" s="296"/>
      <c r="E24" s="27"/>
      <c r="F24" s="316">
        <f t="shared" ref="F24:H24" si="3">SUM(F25:F28)</f>
        <v>0</v>
      </c>
      <c r="G24" s="316">
        <f t="shared" si="3"/>
        <v>0</v>
      </c>
      <c r="H24" s="316">
        <f t="shared" si="3"/>
        <v>0</v>
      </c>
      <c r="I24" s="103" t="str">
        <f>IF(OR(AND(3&lt;=H24,H24&lt;=12),H24=0)," ","Errore")</f>
        <v xml:space="preserve"> </v>
      </c>
      <c r="J24" s="71"/>
      <c r="K24" s="71"/>
      <c r="L24" s="71"/>
      <c r="M24" s="71"/>
      <c r="N24" s="71"/>
      <c r="O24" s="22"/>
      <c r="P24" s="22"/>
      <c r="Q24" s="22"/>
      <c r="R24" s="22"/>
      <c r="S24" s="22"/>
      <c r="T24" s="22"/>
      <c r="U24" s="22"/>
      <c r="V24" s="22"/>
      <c r="W24" s="22"/>
      <c r="X24" s="22"/>
      <c r="Y24" s="22"/>
      <c r="Z24" s="22"/>
      <c r="AA24" s="22"/>
    </row>
    <row r="25" spans="1:27" ht="15" customHeight="1">
      <c r="A25" s="190"/>
      <c r="B25" s="177"/>
      <c r="C25" s="183"/>
      <c r="D25" s="184"/>
      <c r="E25" s="55"/>
      <c r="F25" s="55"/>
      <c r="G25" s="55"/>
      <c r="H25" s="104"/>
      <c r="I25" s="103" t="str">
        <f>IF(OR(AND(2&lt;H25,H25&lt;13),H25=0)," ","Errore")</f>
        <v xml:space="preserve"> </v>
      </c>
      <c r="J25" s="71"/>
      <c r="K25" s="71"/>
      <c r="L25" s="71"/>
      <c r="M25" s="71"/>
      <c r="N25" s="71"/>
      <c r="O25" s="22"/>
      <c r="P25" s="22"/>
      <c r="Q25" s="22"/>
      <c r="R25" s="22"/>
      <c r="S25" s="22"/>
      <c r="T25" s="22"/>
      <c r="U25" s="22"/>
      <c r="V25" s="22"/>
      <c r="W25" s="22"/>
      <c r="X25" s="22"/>
      <c r="Y25" s="22"/>
      <c r="Z25" s="22"/>
      <c r="AA25" s="22"/>
    </row>
    <row r="26" spans="1:27" ht="15" customHeight="1">
      <c r="A26" s="191"/>
      <c r="B26" s="177"/>
      <c r="C26" s="183"/>
      <c r="D26" s="184"/>
      <c r="E26" s="55"/>
      <c r="F26" s="55"/>
      <c r="G26" s="55"/>
      <c r="H26" s="104"/>
      <c r="I26" s="103" t="str">
        <f>IF(OR(AND(2&lt;H26,H26&lt;13),H26=0)," ","Errore")</f>
        <v xml:space="preserve"> </v>
      </c>
      <c r="J26" s="71"/>
      <c r="K26" s="71"/>
      <c r="L26" s="71"/>
      <c r="M26" s="71"/>
      <c r="N26" s="71"/>
      <c r="O26" s="22"/>
      <c r="P26" s="22"/>
      <c r="Q26" s="22"/>
      <c r="R26" s="22"/>
      <c r="S26" s="22"/>
      <c r="T26" s="22"/>
      <c r="U26" s="22"/>
      <c r="V26" s="22"/>
      <c r="W26" s="22"/>
      <c r="X26" s="22"/>
      <c r="Y26" s="22"/>
      <c r="Z26" s="22"/>
      <c r="AA26" s="22"/>
    </row>
    <row r="27" spans="1:27" ht="15" customHeight="1">
      <c r="A27" s="191"/>
      <c r="B27" s="177"/>
      <c r="C27" s="183"/>
      <c r="D27" s="184"/>
      <c r="E27" s="55"/>
      <c r="F27" s="55"/>
      <c r="G27" s="55"/>
      <c r="H27" s="104"/>
      <c r="I27" s="103" t="str">
        <f>IF(OR(AND(2&lt;H27,H27&lt;13),H27=0)," ","Errore")</f>
        <v xml:space="preserve"> </v>
      </c>
      <c r="J27" s="71"/>
      <c r="K27" s="71"/>
      <c r="L27" s="71"/>
      <c r="M27" s="71"/>
      <c r="N27" s="71"/>
      <c r="O27" s="22"/>
      <c r="P27" s="22"/>
      <c r="Q27" s="22"/>
      <c r="R27" s="22"/>
      <c r="S27" s="22"/>
      <c r="T27" s="22"/>
      <c r="U27" s="22"/>
      <c r="V27" s="22"/>
      <c r="W27" s="22"/>
      <c r="X27" s="22"/>
      <c r="Y27" s="22"/>
      <c r="Z27" s="22"/>
      <c r="AA27" s="22"/>
    </row>
    <row r="28" spans="1:27" ht="15" customHeight="1">
      <c r="A28" s="192"/>
      <c r="B28" s="177"/>
      <c r="C28" s="183"/>
      <c r="D28" s="184"/>
      <c r="E28" s="55"/>
      <c r="F28" s="55"/>
      <c r="G28" s="55"/>
      <c r="H28" s="104"/>
      <c r="I28" s="103" t="str">
        <f>IF(OR(AND(2&lt;H28,H28&lt;13),H28=0)," ","Errore")</f>
        <v xml:space="preserve"> </v>
      </c>
      <c r="J28" s="71"/>
      <c r="K28" s="71"/>
      <c r="L28" s="71"/>
      <c r="M28" s="71"/>
      <c r="N28" s="71"/>
      <c r="O28" s="22"/>
      <c r="P28" s="22"/>
      <c r="Q28" s="22"/>
      <c r="R28" s="22"/>
      <c r="S28" s="22"/>
      <c r="T28" s="22"/>
      <c r="U28" s="22"/>
      <c r="V28" s="22"/>
      <c r="W28" s="22"/>
      <c r="X28" s="22"/>
      <c r="Y28" s="22"/>
      <c r="Z28" s="22"/>
      <c r="AA28" s="22"/>
    </row>
    <row r="29" spans="1:27" ht="15" customHeight="1">
      <c r="A29" s="128" t="s">
        <v>63</v>
      </c>
      <c r="B29" s="193" t="s">
        <v>64</v>
      </c>
      <c r="C29" s="295"/>
      <c r="D29" s="296"/>
      <c r="E29" s="27"/>
      <c r="F29" s="316">
        <f t="shared" ref="F29:H29" si="4">SUM(F30:F33)</f>
        <v>0</v>
      </c>
      <c r="G29" s="316">
        <f t="shared" si="4"/>
        <v>0</v>
      </c>
      <c r="H29" s="316">
        <f t="shared" si="4"/>
        <v>0</v>
      </c>
      <c r="I29" s="103" t="str">
        <f>IF(OR(AND(3&lt;=H29,H29&lt;=12),H29=0)," ","Errore")</f>
        <v xml:space="preserve"> </v>
      </c>
      <c r="J29" s="71"/>
      <c r="K29" s="71"/>
      <c r="L29" s="71"/>
      <c r="M29" s="71"/>
      <c r="N29" s="71"/>
      <c r="O29" s="22"/>
      <c r="P29" s="22"/>
      <c r="Q29" s="22"/>
      <c r="R29" s="22"/>
      <c r="S29" s="22"/>
      <c r="T29" s="22"/>
      <c r="U29" s="22"/>
      <c r="V29" s="22"/>
      <c r="W29" s="22"/>
      <c r="X29" s="22"/>
      <c r="Y29" s="22"/>
      <c r="Z29" s="22"/>
      <c r="AA29" s="22"/>
    </row>
    <row r="30" spans="1:27" ht="15" customHeight="1">
      <c r="A30" s="190"/>
      <c r="B30" s="177"/>
      <c r="C30" s="183"/>
      <c r="D30" s="184"/>
      <c r="E30" s="55"/>
      <c r="F30" s="55"/>
      <c r="G30" s="55"/>
      <c r="H30" s="104"/>
      <c r="I30" s="103" t="str">
        <f>IF(OR(AND(2&lt;H30,H30&lt;13),H30=0)," ","Errore")</f>
        <v xml:space="preserve"> </v>
      </c>
      <c r="J30" s="71"/>
      <c r="K30" s="71"/>
      <c r="L30" s="71"/>
      <c r="M30" s="71"/>
      <c r="N30" s="71"/>
      <c r="O30" s="22"/>
      <c r="P30" s="22"/>
      <c r="Q30" s="22"/>
      <c r="R30" s="22"/>
      <c r="S30" s="22"/>
      <c r="T30" s="22"/>
      <c r="U30" s="22"/>
      <c r="V30" s="22"/>
      <c r="W30" s="22"/>
      <c r="X30" s="22"/>
      <c r="Y30" s="22"/>
      <c r="Z30" s="22"/>
      <c r="AA30" s="22"/>
    </row>
    <row r="31" spans="1:27" ht="15" customHeight="1">
      <c r="A31" s="191"/>
      <c r="B31" s="177"/>
      <c r="C31" s="183"/>
      <c r="D31" s="184"/>
      <c r="E31" s="55"/>
      <c r="F31" s="55"/>
      <c r="G31" s="55"/>
      <c r="H31" s="104"/>
      <c r="I31" s="103" t="str">
        <f>IF(OR(AND(2&lt;H31,H31&lt;13),H31=0)," ","Errore")</f>
        <v xml:space="preserve"> </v>
      </c>
      <c r="J31" s="71"/>
      <c r="K31" s="71"/>
      <c r="L31" s="71"/>
      <c r="M31" s="71"/>
      <c r="N31" s="71"/>
      <c r="O31" s="22"/>
      <c r="P31" s="22"/>
      <c r="Q31" s="22"/>
      <c r="R31" s="22"/>
      <c r="S31" s="22"/>
      <c r="T31" s="22"/>
      <c r="U31" s="22"/>
      <c r="V31" s="22"/>
      <c r="W31" s="22"/>
      <c r="X31" s="22"/>
      <c r="Y31" s="22"/>
      <c r="Z31" s="22"/>
      <c r="AA31" s="22"/>
    </row>
    <row r="32" spans="1:27" ht="15" customHeight="1">
      <c r="A32" s="191"/>
      <c r="B32" s="177"/>
      <c r="C32" s="183"/>
      <c r="D32" s="184"/>
      <c r="E32" s="55"/>
      <c r="F32" s="55"/>
      <c r="G32" s="55"/>
      <c r="H32" s="104"/>
      <c r="I32" s="103" t="str">
        <f>IF(OR(AND(2&lt;H32,H32&lt;13),H32=0)," ","Errore")</f>
        <v xml:space="preserve"> </v>
      </c>
      <c r="J32" s="71"/>
      <c r="K32" s="71"/>
      <c r="L32" s="71"/>
      <c r="M32" s="71"/>
      <c r="N32" s="71"/>
      <c r="O32" s="22"/>
      <c r="P32" s="22"/>
      <c r="Q32" s="22"/>
      <c r="R32" s="22"/>
      <c r="S32" s="22"/>
      <c r="T32" s="22"/>
      <c r="U32" s="22"/>
      <c r="V32" s="22"/>
      <c r="W32" s="22"/>
      <c r="X32" s="22"/>
      <c r="Y32" s="22"/>
      <c r="Z32" s="22"/>
      <c r="AA32" s="22"/>
    </row>
    <row r="33" spans="1:27" ht="15" customHeight="1">
      <c r="A33" s="192"/>
      <c r="B33" s="177"/>
      <c r="C33" s="183"/>
      <c r="D33" s="184"/>
      <c r="E33" s="55"/>
      <c r="F33" s="55"/>
      <c r="G33" s="55"/>
      <c r="H33" s="104"/>
      <c r="I33" s="103" t="str">
        <f>IF(OR(AND(2&lt;H33,H33&lt;13),H33=0)," ","Errore")</f>
        <v xml:space="preserve"> </v>
      </c>
      <c r="J33" s="71"/>
      <c r="K33" s="71"/>
      <c r="L33" s="71"/>
      <c r="M33" s="71"/>
      <c r="N33" s="71"/>
      <c r="O33" s="22"/>
      <c r="P33" s="22"/>
      <c r="Q33" s="22"/>
      <c r="R33" s="22"/>
      <c r="S33" s="22"/>
      <c r="T33" s="22"/>
      <c r="U33" s="22"/>
      <c r="V33" s="22"/>
      <c r="W33" s="22"/>
      <c r="X33" s="22"/>
      <c r="Y33" s="22"/>
      <c r="Z33" s="22"/>
      <c r="AA33" s="22"/>
    </row>
    <row r="34" spans="1:27" ht="15" customHeight="1">
      <c r="A34" s="128" t="s">
        <v>63</v>
      </c>
      <c r="B34" s="193" t="s">
        <v>64</v>
      </c>
      <c r="C34" s="295"/>
      <c r="D34" s="296"/>
      <c r="E34" s="27"/>
      <c r="F34" s="316">
        <f t="shared" ref="F34:H34" si="5">SUM(F35:F38)</f>
        <v>0</v>
      </c>
      <c r="G34" s="316">
        <f t="shared" si="5"/>
        <v>0</v>
      </c>
      <c r="H34" s="316">
        <f t="shared" si="5"/>
        <v>0</v>
      </c>
      <c r="I34" s="103" t="str">
        <f>IF(OR(AND(3&lt;=H34,H34&lt;=12),H34=0)," ","Errore")</f>
        <v xml:space="preserve"> </v>
      </c>
      <c r="J34" s="71"/>
      <c r="K34" s="71"/>
      <c r="L34" s="71"/>
      <c r="M34" s="71"/>
      <c r="N34" s="71"/>
      <c r="O34" s="22"/>
      <c r="P34" s="22"/>
      <c r="Q34" s="22"/>
      <c r="R34" s="22"/>
      <c r="S34" s="22"/>
      <c r="T34" s="22"/>
      <c r="U34" s="22"/>
      <c r="V34" s="22"/>
      <c r="W34" s="22"/>
      <c r="X34" s="22"/>
      <c r="Y34" s="22"/>
      <c r="Z34" s="22"/>
      <c r="AA34" s="22"/>
    </row>
    <row r="35" spans="1:27" ht="15" customHeight="1">
      <c r="A35" s="190"/>
      <c r="B35" s="177"/>
      <c r="C35" s="183"/>
      <c r="D35" s="184"/>
      <c r="E35" s="55"/>
      <c r="F35" s="55"/>
      <c r="G35" s="55"/>
      <c r="H35" s="104"/>
      <c r="I35" s="103" t="str">
        <f>IF(OR(AND(2&lt;H35,H35&lt;13),H35=0)," ","Errore")</f>
        <v xml:space="preserve"> </v>
      </c>
      <c r="J35" s="71"/>
      <c r="K35" s="71"/>
      <c r="L35" s="71"/>
      <c r="M35" s="71"/>
      <c r="N35" s="71"/>
      <c r="O35" s="22"/>
      <c r="P35" s="22"/>
      <c r="Q35" s="22"/>
      <c r="R35" s="22"/>
      <c r="S35" s="22"/>
      <c r="T35" s="22"/>
      <c r="U35" s="22"/>
      <c r="V35" s="22"/>
      <c r="W35" s="22"/>
      <c r="X35" s="22"/>
      <c r="Y35" s="22"/>
      <c r="Z35" s="22"/>
      <c r="AA35" s="22"/>
    </row>
    <row r="36" spans="1:27" ht="15" customHeight="1">
      <c r="A36" s="191"/>
      <c r="B36" s="177"/>
      <c r="C36" s="183"/>
      <c r="D36" s="184"/>
      <c r="E36" s="55"/>
      <c r="F36" s="55"/>
      <c r="G36" s="55"/>
      <c r="H36" s="104"/>
      <c r="I36" s="103" t="str">
        <f>IF(OR(AND(2&lt;H36,H36&lt;13),H36=0)," ","Errore")</f>
        <v xml:space="preserve"> </v>
      </c>
      <c r="J36" s="71"/>
      <c r="K36" s="71"/>
      <c r="L36" s="71"/>
      <c r="M36" s="71"/>
      <c r="N36" s="71"/>
      <c r="O36" s="22"/>
      <c r="P36" s="22"/>
      <c r="Q36" s="22"/>
      <c r="R36" s="22"/>
      <c r="S36" s="22"/>
      <c r="T36" s="22"/>
      <c r="U36" s="22"/>
      <c r="V36" s="22"/>
      <c r="W36" s="22"/>
      <c r="X36" s="22"/>
      <c r="Y36" s="22"/>
      <c r="Z36" s="22"/>
      <c r="AA36" s="22"/>
    </row>
    <row r="37" spans="1:27" ht="15" customHeight="1">
      <c r="A37" s="191"/>
      <c r="B37" s="177"/>
      <c r="C37" s="183"/>
      <c r="D37" s="184"/>
      <c r="E37" s="55"/>
      <c r="F37" s="55"/>
      <c r="G37" s="55"/>
      <c r="H37" s="104"/>
      <c r="I37" s="103" t="str">
        <f>IF(OR(AND(2&lt;H37,H37&lt;13),H37=0)," ","Errore")</f>
        <v xml:space="preserve"> </v>
      </c>
      <c r="J37" s="71"/>
      <c r="K37" s="71"/>
      <c r="L37" s="71"/>
      <c r="M37" s="71"/>
      <c r="N37" s="71"/>
      <c r="O37" s="22"/>
      <c r="P37" s="22"/>
      <c r="Q37" s="22"/>
      <c r="R37" s="22"/>
      <c r="S37" s="22"/>
      <c r="T37" s="22"/>
      <c r="U37" s="22"/>
      <c r="V37" s="22"/>
      <c r="W37" s="22"/>
      <c r="X37" s="22"/>
      <c r="Y37" s="22"/>
      <c r="Z37" s="22"/>
      <c r="AA37" s="22"/>
    </row>
    <row r="38" spans="1:27" ht="15" customHeight="1">
      <c r="A38" s="192"/>
      <c r="B38" s="177"/>
      <c r="C38" s="183"/>
      <c r="D38" s="184"/>
      <c r="E38" s="55"/>
      <c r="F38" s="55"/>
      <c r="G38" s="55"/>
      <c r="H38" s="104"/>
      <c r="I38" s="103" t="str">
        <f>IF(OR(AND(2&lt;H38,H38&lt;13),H38=0)," ","Errore")</f>
        <v xml:space="preserve"> </v>
      </c>
      <c r="J38" s="71"/>
      <c r="K38" s="71"/>
      <c r="L38" s="71"/>
      <c r="M38" s="71"/>
      <c r="N38" s="71"/>
      <c r="O38" s="22"/>
      <c r="P38" s="22"/>
      <c r="Q38" s="22"/>
      <c r="R38" s="22"/>
      <c r="S38" s="22"/>
      <c r="T38" s="22"/>
      <c r="U38" s="22"/>
      <c r="V38" s="22"/>
      <c r="W38" s="22"/>
      <c r="X38" s="22"/>
      <c r="Y38" s="22"/>
      <c r="Z38" s="22"/>
      <c r="AA38" s="22"/>
    </row>
    <row r="39" spans="1:27" ht="15" customHeight="1">
      <c r="A39" s="128" t="s">
        <v>63</v>
      </c>
      <c r="B39" s="193" t="s">
        <v>64</v>
      </c>
      <c r="C39" s="295"/>
      <c r="D39" s="296"/>
      <c r="E39" s="25"/>
      <c r="F39" s="316">
        <f t="shared" ref="F39:H39" si="6">SUM(F40:F43)</f>
        <v>0</v>
      </c>
      <c r="G39" s="316">
        <f t="shared" si="6"/>
        <v>0</v>
      </c>
      <c r="H39" s="316">
        <f t="shared" si="6"/>
        <v>0</v>
      </c>
      <c r="I39" s="103" t="str">
        <f>IF(OR(AND(3&lt;=H39,H39&lt;=12),H39=0)," ","Errore")</f>
        <v xml:space="preserve"> </v>
      </c>
      <c r="J39" s="71"/>
      <c r="K39" s="71"/>
      <c r="L39" s="71"/>
      <c r="M39" s="71"/>
      <c r="N39" s="71"/>
      <c r="O39" s="22"/>
      <c r="P39" s="22"/>
      <c r="Q39" s="22"/>
      <c r="R39" s="22"/>
      <c r="S39" s="22"/>
      <c r="T39" s="22"/>
      <c r="U39" s="22"/>
      <c r="V39" s="22"/>
      <c r="W39" s="22"/>
      <c r="X39" s="22"/>
      <c r="Y39" s="22"/>
      <c r="Z39" s="22"/>
      <c r="AA39" s="22"/>
    </row>
    <row r="40" spans="1:27" ht="15" customHeight="1">
      <c r="A40" s="190"/>
      <c r="B40" s="177"/>
      <c r="C40" s="183"/>
      <c r="D40" s="184"/>
      <c r="E40" s="55"/>
      <c r="F40" s="55"/>
      <c r="G40" s="55"/>
      <c r="H40" s="104"/>
      <c r="I40" s="103" t="str">
        <f>IF(OR(AND(2&lt;H40,H40&lt;13),H40=0)," ","Errore")</f>
        <v xml:space="preserve"> </v>
      </c>
      <c r="J40" s="71"/>
      <c r="K40" s="71"/>
      <c r="L40" s="71"/>
      <c r="M40" s="71"/>
      <c r="N40" s="71"/>
      <c r="O40" s="22"/>
      <c r="P40" s="22"/>
      <c r="Q40" s="22"/>
      <c r="R40" s="22"/>
      <c r="S40" s="22"/>
      <c r="T40" s="22"/>
      <c r="U40" s="22"/>
      <c r="V40" s="22"/>
      <c r="W40" s="22"/>
      <c r="X40" s="22"/>
      <c r="Y40" s="22"/>
      <c r="Z40" s="22"/>
      <c r="AA40" s="22"/>
    </row>
    <row r="41" spans="1:27" ht="15" customHeight="1">
      <c r="A41" s="191"/>
      <c r="B41" s="177"/>
      <c r="C41" s="183"/>
      <c r="D41" s="184"/>
      <c r="E41" s="55"/>
      <c r="F41" s="55"/>
      <c r="G41" s="55"/>
      <c r="H41" s="104"/>
      <c r="I41" s="103" t="str">
        <f>IF(OR(AND(2&lt;H41,H41&lt;13),H41=0)," ","Errore")</f>
        <v xml:space="preserve"> </v>
      </c>
      <c r="J41" s="71"/>
      <c r="K41" s="71"/>
      <c r="L41" s="71"/>
      <c r="M41" s="71"/>
      <c r="N41" s="71"/>
      <c r="O41" s="22"/>
      <c r="P41" s="22"/>
      <c r="Q41" s="22"/>
      <c r="R41" s="22"/>
      <c r="S41" s="22"/>
      <c r="T41" s="22"/>
      <c r="U41" s="22"/>
      <c r="V41" s="22"/>
      <c r="W41" s="22"/>
      <c r="X41" s="22"/>
      <c r="Y41" s="22"/>
      <c r="Z41" s="22"/>
      <c r="AA41" s="22"/>
    </row>
    <row r="42" spans="1:27" ht="15" customHeight="1">
      <c r="A42" s="191"/>
      <c r="B42" s="177"/>
      <c r="C42" s="183"/>
      <c r="D42" s="184"/>
      <c r="E42" s="55"/>
      <c r="F42" s="55"/>
      <c r="G42" s="55"/>
      <c r="H42" s="104"/>
      <c r="I42" s="103" t="str">
        <f>IF(OR(AND(2&lt;H42,H42&lt;13),H42=0)," ","Errore")</f>
        <v xml:space="preserve"> </v>
      </c>
      <c r="J42" s="71"/>
      <c r="K42" s="71"/>
      <c r="L42" s="71"/>
      <c r="M42" s="71"/>
      <c r="N42" s="71"/>
      <c r="O42" s="22"/>
      <c r="P42" s="22"/>
      <c r="Q42" s="22"/>
      <c r="R42" s="22"/>
      <c r="S42" s="22"/>
      <c r="T42" s="22"/>
      <c r="U42" s="22"/>
      <c r="V42" s="22"/>
      <c r="W42" s="22"/>
      <c r="X42" s="22"/>
      <c r="Y42" s="22"/>
      <c r="Z42" s="22"/>
      <c r="AA42" s="22"/>
    </row>
    <row r="43" spans="1:27" ht="15" customHeight="1">
      <c r="A43" s="192"/>
      <c r="B43" s="177"/>
      <c r="C43" s="183"/>
      <c r="D43" s="184"/>
      <c r="E43" s="55"/>
      <c r="F43" s="55"/>
      <c r="G43" s="55"/>
      <c r="H43" s="104"/>
      <c r="I43" s="103" t="str">
        <f>IF(OR(AND(2&lt;H43,H43&lt;13),H43=0)," ","Errore")</f>
        <v xml:space="preserve"> </v>
      </c>
      <c r="J43" s="71"/>
      <c r="K43" s="71"/>
      <c r="L43" s="71"/>
      <c r="M43" s="71"/>
      <c r="N43" s="71"/>
      <c r="O43" s="22"/>
      <c r="P43" s="22"/>
      <c r="Q43" s="22"/>
      <c r="R43" s="22"/>
      <c r="S43" s="22"/>
      <c r="T43" s="22"/>
      <c r="U43" s="22"/>
      <c r="V43" s="22"/>
      <c r="W43" s="22"/>
      <c r="X43" s="22"/>
      <c r="Y43" s="22"/>
      <c r="Z43" s="22"/>
      <c r="AA43" s="22"/>
    </row>
    <row r="44" spans="1:27" ht="15" customHeight="1">
      <c r="A44" s="128" t="s">
        <v>63</v>
      </c>
      <c r="B44" s="193" t="s">
        <v>64</v>
      </c>
      <c r="C44" s="295"/>
      <c r="D44" s="296"/>
      <c r="E44" s="25"/>
      <c r="F44" s="316">
        <f t="shared" ref="F44:H44" si="7">SUM(F45:F48)</f>
        <v>0</v>
      </c>
      <c r="G44" s="316">
        <f t="shared" si="7"/>
        <v>0</v>
      </c>
      <c r="H44" s="316">
        <f t="shared" si="7"/>
        <v>0</v>
      </c>
      <c r="I44" s="103" t="str">
        <f>IF(OR(AND(3&lt;=H44,H44&lt;=12),H44=0)," ","Errore")</f>
        <v xml:space="preserve"> </v>
      </c>
      <c r="J44" s="71"/>
      <c r="K44" s="71"/>
      <c r="L44" s="71"/>
      <c r="M44" s="71"/>
      <c r="N44" s="71"/>
      <c r="O44" s="22"/>
      <c r="P44" s="22"/>
      <c r="Q44" s="22"/>
      <c r="R44" s="22"/>
      <c r="S44" s="22"/>
      <c r="T44" s="22"/>
      <c r="U44" s="22"/>
      <c r="V44" s="22"/>
      <c r="W44" s="22"/>
      <c r="X44" s="22"/>
      <c r="Y44" s="22"/>
      <c r="Z44" s="22"/>
      <c r="AA44" s="22"/>
    </row>
    <row r="45" spans="1:27" ht="15" customHeight="1">
      <c r="A45" s="190"/>
      <c r="B45" s="177"/>
      <c r="C45" s="183"/>
      <c r="D45" s="184"/>
      <c r="E45" s="55"/>
      <c r="F45" s="55"/>
      <c r="G45" s="55"/>
      <c r="H45" s="104"/>
      <c r="I45" s="103" t="str">
        <f>IF(OR(AND(2&lt;H45,H45&lt;13),H45=0)," ","Errore")</f>
        <v xml:space="preserve"> </v>
      </c>
      <c r="J45" s="71"/>
      <c r="K45" s="71"/>
      <c r="L45" s="71"/>
      <c r="M45" s="71"/>
      <c r="N45" s="71"/>
      <c r="O45" s="22"/>
      <c r="P45" s="22"/>
      <c r="Q45" s="22"/>
      <c r="R45" s="22"/>
      <c r="S45" s="22"/>
      <c r="T45" s="22"/>
      <c r="U45" s="22"/>
      <c r="V45" s="22"/>
      <c r="W45" s="22"/>
      <c r="X45" s="22"/>
      <c r="Y45" s="22"/>
      <c r="Z45" s="22"/>
      <c r="AA45" s="22"/>
    </row>
    <row r="46" spans="1:27" ht="15" customHeight="1">
      <c r="A46" s="191"/>
      <c r="B46" s="177"/>
      <c r="C46" s="183"/>
      <c r="D46" s="184"/>
      <c r="E46" s="55"/>
      <c r="F46" s="55"/>
      <c r="G46" s="55"/>
      <c r="H46" s="104"/>
      <c r="I46" s="103" t="str">
        <f>IF(OR(AND(2&lt;H46,H46&lt;13),H46=0)," ","Errore")</f>
        <v xml:space="preserve"> </v>
      </c>
      <c r="J46" s="71"/>
      <c r="K46" s="71"/>
      <c r="L46" s="71"/>
      <c r="M46" s="71"/>
      <c r="N46" s="71"/>
      <c r="O46" s="22"/>
      <c r="P46" s="22"/>
      <c r="Q46" s="22"/>
      <c r="R46" s="22"/>
      <c r="S46" s="22"/>
      <c r="T46" s="22"/>
      <c r="U46" s="22"/>
      <c r="V46" s="22"/>
      <c r="W46" s="22"/>
      <c r="X46" s="22"/>
      <c r="Y46" s="22"/>
      <c r="Z46" s="22"/>
      <c r="AA46" s="22"/>
    </row>
    <row r="47" spans="1:27" ht="15" customHeight="1">
      <c r="A47" s="191"/>
      <c r="B47" s="177"/>
      <c r="C47" s="183"/>
      <c r="D47" s="184"/>
      <c r="E47" s="55"/>
      <c r="F47" s="55"/>
      <c r="G47" s="55"/>
      <c r="H47" s="104"/>
      <c r="I47" s="103" t="str">
        <f>IF(OR(AND(2&lt;H47,H47&lt;13),H47=0)," ","Errore")</f>
        <v xml:space="preserve"> </v>
      </c>
      <c r="J47" s="71"/>
      <c r="K47" s="71"/>
      <c r="L47" s="71"/>
      <c r="M47" s="71"/>
      <c r="N47" s="71"/>
      <c r="O47" s="22"/>
      <c r="P47" s="22"/>
      <c r="Q47" s="22"/>
      <c r="R47" s="22"/>
      <c r="S47" s="22"/>
      <c r="T47" s="22"/>
      <c r="U47" s="22"/>
      <c r="V47" s="22"/>
      <c r="W47" s="22"/>
      <c r="X47" s="22"/>
      <c r="Y47" s="22"/>
      <c r="Z47" s="22"/>
      <c r="AA47" s="22"/>
    </row>
    <row r="48" spans="1:27" ht="15" customHeight="1">
      <c r="A48" s="192"/>
      <c r="B48" s="177"/>
      <c r="C48" s="183"/>
      <c r="D48" s="184"/>
      <c r="E48" s="55"/>
      <c r="F48" s="57"/>
      <c r="G48" s="57"/>
      <c r="H48" s="105"/>
      <c r="I48" s="103" t="str">
        <f>IF(OR(AND(2&lt;H48,H48&lt;13),H48=0)," ","Errore")</f>
        <v xml:space="preserve"> </v>
      </c>
      <c r="J48" s="71"/>
      <c r="K48" s="71"/>
      <c r="L48" s="71"/>
      <c r="M48" s="71"/>
      <c r="N48" s="71"/>
      <c r="O48" s="22"/>
      <c r="P48" s="22"/>
      <c r="Q48" s="22"/>
      <c r="R48" s="22"/>
      <c r="S48" s="22"/>
      <c r="T48" s="22"/>
      <c r="U48" s="22"/>
      <c r="V48" s="22"/>
      <c r="W48" s="22"/>
      <c r="X48" s="22"/>
      <c r="Y48" s="22"/>
      <c r="Z48" s="22"/>
      <c r="AA48" s="22"/>
    </row>
    <row r="49" spans="1:27" ht="15" customHeight="1">
      <c r="A49" s="128" t="s">
        <v>63</v>
      </c>
      <c r="B49" s="193" t="s">
        <v>64</v>
      </c>
      <c r="C49" s="295"/>
      <c r="D49" s="296"/>
      <c r="E49" s="67"/>
      <c r="F49" s="316">
        <f t="shared" ref="F49:H49" si="8">SUM(F50:F53)</f>
        <v>0</v>
      </c>
      <c r="G49" s="316">
        <f t="shared" si="8"/>
        <v>0</v>
      </c>
      <c r="H49" s="316">
        <f t="shared" si="8"/>
        <v>0</v>
      </c>
      <c r="I49" s="103" t="str">
        <f>IF(OR(AND(3&lt;=H49,H49&lt;=12),H49=0)," ","Errore")</f>
        <v xml:space="preserve"> </v>
      </c>
      <c r="J49" s="71"/>
      <c r="K49" s="71"/>
      <c r="L49" s="71"/>
      <c r="M49" s="71"/>
      <c r="N49" s="71"/>
      <c r="O49" s="22"/>
      <c r="P49" s="22"/>
      <c r="Q49" s="22"/>
      <c r="R49" s="22"/>
      <c r="S49" s="22"/>
      <c r="T49" s="22"/>
      <c r="U49" s="22"/>
      <c r="V49" s="22"/>
      <c r="W49" s="22"/>
      <c r="X49" s="22"/>
      <c r="Y49" s="22"/>
      <c r="Z49" s="22"/>
      <c r="AA49" s="22"/>
    </row>
    <row r="50" spans="1:27" ht="15" customHeight="1">
      <c r="A50" s="190"/>
      <c r="B50" s="176"/>
      <c r="C50" s="177"/>
      <c r="D50" s="178"/>
      <c r="E50" s="68"/>
      <c r="F50" s="69"/>
      <c r="G50" s="69"/>
      <c r="H50" s="106"/>
      <c r="I50" s="103" t="str">
        <f>IF(OR(AND(2&lt;H50,H50&lt;13),H50=0)," ","Errore")</f>
        <v xml:space="preserve"> </v>
      </c>
      <c r="J50" s="71"/>
      <c r="K50" s="71"/>
      <c r="L50" s="71"/>
      <c r="M50" s="71"/>
      <c r="N50" s="71"/>
      <c r="O50" s="22"/>
      <c r="P50" s="22"/>
      <c r="Q50" s="22"/>
      <c r="R50" s="22"/>
      <c r="S50" s="22"/>
      <c r="T50" s="22"/>
      <c r="U50" s="22"/>
      <c r="V50" s="22"/>
      <c r="W50" s="22"/>
      <c r="X50" s="22"/>
      <c r="Y50" s="22"/>
      <c r="Z50" s="22"/>
      <c r="AA50" s="22"/>
    </row>
    <row r="51" spans="1:27" ht="15" customHeight="1">
      <c r="A51" s="191"/>
      <c r="B51" s="176"/>
      <c r="C51" s="177"/>
      <c r="D51" s="178"/>
      <c r="E51" s="68"/>
      <c r="F51" s="69"/>
      <c r="G51" s="69"/>
      <c r="H51" s="106"/>
      <c r="I51" s="103" t="str">
        <f>IF(OR(AND(2&lt;H51,H51&lt;13),H51=0)," ","Errore")</f>
        <v xml:space="preserve"> </v>
      </c>
      <c r="J51" s="71"/>
      <c r="K51" s="71"/>
      <c r="L51" s="71"/>
      <c r="M51" s="71"/>
      <c r="N51" s="71"/>
      <c r="O51" s="22"/>
      <c r="P51" s="22"/>
      <c r="Q51" s="22"/>
      <c r="R51" s="22"/>
      <c r="S51" s="22"/>
      <c r="T51" s="22"/>
      <c r="U51" s="22"/>
      <c r="V51" s="22"/>
      <c r="W51" s="22"/>
      <c r="X51" s="22"/>
      <c r="Y51" s="22"/>
      <c r="Z51" s="22"/>
      <c r="AA51" s="22"/>
    </row>
    <row r="52" spans="1:27" ht="15" customHeight="1">
      <c r="A52" s="191"/>
      <c r="B52" s="176"/>
      <c r="C52" s="177"/>
      <c r="D52" s="178"/>
      <c r="E52" s="68"/>
      <c r="F52" s="69"/>
      <c r="G52" s="69"/>
      <c r="H52" s="106"/>
      <c r="I52" s="103" t="str">
        <f>IF(OR(AND(2&lt;H52,H52&lt;13),H52=0)," ","Errore")</f>
        <v xml:space="preserve"> </v>
      </c>
      <c r="J52" s="71"/>
      <c r="K52" s="71"/>
      <c r="L52" s="71"/>
      <c r="M52" s="71"/>
      <c r="N52" s="71"/>
      <c r="O52" s="22"/>
      <c r="P52" s="22"/>
      <c r="Q52" s="22"/>
      <c r="R52" s="22"/>
      <c r="S52" s="22"/>
      <c r="T52" s="22"/>
      <c r="U52" s="22"/>
      <c r="V52" s="22"/>
      <c r="W52" s="22"/>
      <c r="X52" s="22"/>
      <c r="Y52" s="22"/>
      <c r="Z52" s="22"/>
      <c r="AA52" s="22"/>
    </row>
    <row r="53" spans="1:27" ht="15" customHeight="1">
      <c r="A53" s="192"/>
      <c r="B53" s="176"/>
      <c r="C53" s="177"/>
      <c r="D53" s="178"/>
      <c r="E53" s="68"/>
      <c r="F53" s="69"/>
      <c r="G53" s="69"/>
      <c r="H53" s="106"/>
      <c r="I53" s="103" t="str">
        <f>IF(OR(AND(2&lt;H53,H53&lt;13),H53=0)," ","Errore")</f>
        <v xml:space="preserve"> </v>
      </c>
      <c r="J53" s="71"/>
      <c r="K53" s="71"/>
      <c r="L53" s="71"/>
      <c r="M53" s="71"/>
      <c r="N53" s="71"/>
      <c r="O53" s="22"/>
      <c r="P53" s="22"/>
      <c r="Q53" s="22"/>
      <c r="R53" s="22"/>
      <c r="S53" s="22"/>
      <c r="T53" s="22"/>
      <c r="U53" s="22"/>
      <c r="V53" s="22"/>
      <c r="W53" s="22"/>
      <c r="X53" s="22"/>
      <c r="Y53" s="22"/>
      <c r="Z53" s="22"/>
      <c r="AA53" s="22"/>
    </row>
    <row r="54" spans="1:27" ht="15" customHeight="1">
      <c r="A54" s="128" t="s">
        <v>63</v>
      </c>
      <c r="B54" s="193" t="s">
        <v>64</v>
      </c>
      <c r="C54" s="295"/>
      <c r="D54" s="296"/>
      <c r="E54" s="67"/>
      <c r="F54" s="316">
        <f t="shared" ref="F54:H54" si="9">SUM(F55:F58)</f>
        <v>0</v>
      </c>
      <c r="G54" s="316">
        <f t="shared" si="9"/>
        <v>0</v>
      </c>
      <c r="H54" s="316">
        <f t="shared" si="9"/>
        <v>0</v>
      </c>
      <c r="I54" s="103" t="str">
        <f>IF(OR(AND(3&lt;=H54,H54&lt;=12),H54=0)," ","Errore")</f>
        <v xml:space="preserve"> </v>
      </c>
      <c r="J54" s="71"/>
      <c r="K54" s="71"/>
      <c r="L54" s="71"/>
      <c r="M54" s="71"/>
      <c r="N54" s="71"/>
      <c r="O54" s="22"/>
      <c r="P54" s="22"/>
      <c r="Q54" s="22"/>
      <c r="R54" s="22"/>
      <c r="S54" s="22"/>
      <c r="T54" s="22"/>
      <c r="U54" s="22"/>
      <c r="V54" s="22"/>
      <c r="W54" s="22"/>
      <c r="X54" s="22"/>
      <c r="Y54" s="22"/>
      <c r="Z54" s="22"/>
      <c r="AA54" s="22"/>
    </row>
    <row r="55" spans="1:27" ht="15" customHeight="1">
      <c r="A55" s="190"/>
      <c r="B55" s="176"/>
      <c r="C55" s="177"/>
      <c r="D55" s="178"/>
      <c r="E55" s="68"/>
      <c r="F55" s="69"/>
      <c r="G55" s="69"/>
      <c r="H55" s="106"/>
      <c r="I55" s="103" t="str">
        <f>IF(OR(AND(2&lt;H55,H55&lt;13),H55=0)," ","Errore")</f>
        <v xml:space="preserve"> </v>
      </c>
      <c r="J55" s="71"/>
      <c r="K55" s="71"/>
      <c r="L55" s="71"/>
      <c r="M55" s="71"/>
      <c r="N55" s="71"/>
      <c r="O55" s="22"/>
      <c r="P55" s="22"/>
      <c r="Q55" s="22"/>
      <c r="R55" s="22"/>
      <c r="S55" s="22"/>
      <c r="T55" s="22"/>
      <c r="U55" s="22"/>
      <c r="V55" s="22"/>
      <c r="W55" s="22"/>
      <c r="X55" s="22"/>
      <c r="Y55" s="22"/>
      <c r="Z55" s="22"/>
      <c r="AA55" s="22"/>
    </row>
    <row r="56" spans="1:27" ht="15" customHeight="1">
      <c r="A56" s="191"/>
      <c r="B56" s="176"/>
      <c r="C56" s="177"/>
      <c r="D56" s="178"/>
      <c r="E56" s="68"/>
      <c r="F56" s="69"/>
      <c r="G56" s="69"/>
      <c r="H56" s="106"/>
      <c r="I56" s="103" t="str">
        <f>IF(OR(AND(2&lt;H56,H56&lt;13),H56=0)," ","Errore")</f>
        <v xml:space="preserve"> </v>
      </c>
      <c r="J56" s="71"/>
      <c r="K56" s="71"/>
      <c r="L56" s="71"/>
      <c r="M56" s="71"/>
      <c r="N56" s="71"/>
      <c r="O56" s="22"/>
      <c r="P56" s="22"/>
      <c r="Q56" s="22"/>
      <c r="R56" s="22"/>
      <c r="S56" s="22"/>
      <c r="T56" s="22"/>
      <c r="U56" s="22"/>
      <c r="V56" s="22"/>
      <c r="W56" s="22"/>
      <c r="X56" s="22"/>
      <c r="Y56" s="22"/>
      <c r="Z56" s="22"/>
      <c r="AA56" s="22"/>
    </row>
    <row r="57" spans="1:27" ht="15" customHeight="1">
      <c r="A57" s="191"/>
      <c r="B57" s="176"/>
      <c r="C57" s="177"/>
      <c r="D57" s="178"/>
      <c r="E57" s="68"/>
      <c r="F57" s="69"/>
      <c r="G57" s="69"/>
      <c r="H57" s="106"/>
      <c r="I57" s="103" t="str">
        <f t="shared" ref="I57:I58" si="10">IF(OR(AND(2&lt;H57,H57&lt;13),H57=0)," ","Errore")</f>
        <v xml:space="preserve"> </v>
      </c>
      <c r="J57" s="71"/>
      <c r="K57" s="71"/>
      <c r="L57" s="71"/>
      <c r="M57" s="71"/>
      <c r="N57" s="71"/>
      <c r="O57" s="22"/>
      <c r="P57" s="22"/>
      <c r="Q57" s="22"/>
      <c r="R57" s="22"/>
      <c r="S57" s="22"/>
      <c r="T57" s="22"/>
      <c r="U57" s="22"/>
      <c r="V57" s="22"/>
      <c r="W57" s="22"/>
      <c r="X57" s="22"/>
      <c r="Y57" s="22"/>
      <c r="Z57" s="22"/>
      <c r="AA57" s="22"/>
    </row>
    <row r="58" spans="1:27" ht="15" customHeight="1">
      <c r="A58" s="192"/>
      <c r="B58" s="176"/>
      <c r="C58" s="177"/>
      <c r="D58" s="178"/>
      <c r="E58" s="68"/>
      <c r="F58" s="69"/>
      <c r="G58" s="69"/>
      <c r="H58" s="106"/>
      <c r="I58" s="103" t="str">
        <f t="shared" si="10"/>
        <v xml:space="preserve"> </v>
      </c>
      <c r="J58" s="71"/>
      <c r="K58" s="71"/>
      <c r="L58" s="71"/>
      <c r="M58" s="71"/>
      <c r="N58" s="71"/>
      <c r="O58" s="22"/>
      <c r="P58" s="22"/>
      <c r="Q58" s="22"/>
      <c r="R58" s="22"/>
      <c r="S58" s="22"/>
      <c r="T58" s="22"/>
      <c r="U58" s="22"/>
      <c r="V58" s="22"/>
      <c r="W58" s="22"/>
      <c r="X58" s="22"/>
      <c r="Y58" s="22"/>
      <c r="Z58" s="22"/>
      <c r="AA58" s="22"/>
    </row>
    <row r="59" spans="1:27" ht="15" customHeight="1">
      <c r="A59" s="128" t="s">
        <v>63</v>
      </c>
      <c r="B59" s="193" t="s">
        <v>64</v>
      </c>
      <c r="C59" s="295"/>
      <c r="D59" s="296"/>
      <c r="E59" s="67"/>
      <c r="F59" s="316">
        <f t="shared" ref="F59:H59" si="11">SUM(F60:F63)</f>
        <v>0</v>
      </c>
      <c r="G59" s="316">
        <f t="shared" si="11"/>
        <v>0</v>
      </c>
      <c r="H59" s="316">
        <f t="shared" si="11"/>
        <v>0</v>
      </c>
      <c r="I59" s="103" t="str">
        <f>IF(OR(AND(3&lt;=H59,H59&lt;=12),H59=0)," ","Errore")</f>
        <v xml:space="preserve"> </v>
      </c>
      <c r="J59" s="71"/>
      <c r="K59" s="71"/>
      <c r="L59" s="71"/>
      <c r="M59" s="71"/>
      <c r="N59" s="71"/>
      <c r="O59" s="22"/>
      <c r="P59" s="22"/>
      <c r="Q59" s="22"/>
      <c r="R59" s="22"/>
      <c r="S59" s="22"/>
      <c r="T59" s="22"/>
      <c r="U59" s="22"/>
      <c r="V59" s="22"/>
      <c r="W59" s="22"/>
      <c r="X59" s="22"/>
      <c r="Y59" s="22"/>
      <c r="Z59" s="22"/>
      <c r="AA59" s="22"/>
    </row>
    <row r="60" spans="1:27" ht="15" customHeight="1">
      <c r="A60" s="190"/>
      <c r="B60" s="176"/>
      <c r="C60" s="177"/>
      <c r="D60" s="178"/>
      <c r="E60" s="68"/>
      <c r="F60" s="69"/>
      <c r="G60" s="69"/>
      <c r="H60" s="106"/>
      <c r="I60" s="103" t="str">
        <f>IF(OR(AND(2&lt;H60,H60&lt;13),H60=0)," ","Errore")</f>
        <v xml:space="preserve"> </v>
      </c>
      <c r="J60" s="71"/>
      <c r="K60" s="71"/>
      <c r="L60" s="71"/>
      <c r="M60" s="71"/>
      <c r="N60" s="71"/>
      <c r="O60" s="22"/>
      <c r="P60" s="22"/>
      <c r="Q60" s="22"/>
      <c r="R60" s="22"/>
      <c r="S60" s="22"/>
      <c r="T60" s="22"/>
      <c r="U60" s="22"/>
      <c r="V60" s="22"/>
      <c r="W60" s="22"/>
      <c r="X60" s="22"/>
      <c r="Y60" s="22"/>
      <c r="Z60" s="22"/>
      <c r="AA60" s="22"/>
    </row>
    <row r="61" spans="1:27" ht="15" customHeight="1">
      <c r="A61" s="191"/>
      <c r="B61" s="176"/>
      <c r="C61" s="177"/>
      <c r="D61" s="178"/>
      <c r="E61" s="68"/>
      <c r="F61" s="69"/>
      <c r="G61" s="69"/>
      <c r="H61" s="106"/>
      <c r="I61" s="103" t="str">
        <f t="shared" ref="I61:I63" si="12">IF(OR(AND(2&lt;H61,H61&lt;13),H61=0)," ","Errore")</f>
        <v xml:space="preserve"> </v>
      </c>
      <c r="J61" s="71"/>
      <c r="K61" s="71"/>
      <c r="L61" s="71"/>
      <c r="M61" s="71"/>
      <c r="N61" s="71"/>
      <c r="O61" s="22"/>
      <c r="P61" s="22"/>
      <c r="Q61" s="22"/>
      <c r="R61" s="22"/>
      <c r="S61" s="22"/>
      <c r="T61" s="22"/>
      <c r="U61" s="22"/>
      <c r="V61" s="22"/>
      <c r="W61" s="22"/>
      <c r="X61" s="22"/>
      <c r="Y61" s="22"/>
      <c r="Z61" s="22"/>
      <c r="AA61" s="22"/>
    </row>
    <row r="62" spans="1:27" ht="15" customHeight="1">
      <c r="A62" s="191"/>
      <c r="B62" s="176"/>
      <c r="C62" s="177"/>
      <c r="D62" s="178"/>
      <c r="E62" s="68"/>
      <c r="F62" s="69"/>
      <c r="G62" s="69"/>
      <c r="H62" s="106"/>
      <c r="I62" s="103" t="str">
        <f t="shared" si="12"/>
        <v xml:space="preserve"> </v>
      </c>
      <c r="J62" s="71"/>
      <c r="K62" s="71"/>
      <c r="L62" s="71"/>
      <c r="M62" s="71"/>
      <c r="N62" s="71"/>
      <c r="O62" s="22"/>
      <c r="P62" s="22"/>
      <c r="Q62" s="22"/>
      <c r="R62" s="22"/>
      <c r="S62" s="22"/>
      <c r="T62" s="22"/>
      <c r="U62" s="22"/>
      <c r="V62" s="22"/>
      <c r="W62" s="22"/>
      <c r="X62" s="22"/>
      <c r="Y62" s="22"/>
      <c r="Z62" s="22"/>
      <c r="AA62" s="22"/>
    </row>
    <row r="63" spans="1:27" ht="15" customHeight="1">
      <c r="A63" s="192"/>
      <c r="B63" s="176"/>
      <c r="C63" s="177"/>
      <c r="D63" s="178"/>
      <c r="E63" s="68"/>
      <c r="F63" s="69"/>
      <c r="G63" s="69"/>
      <c r="H63" s="106"/>
      <c r="I63" s="103" t="str">
        <f t="shared" si="12"/>
        <v xml:space="preserve"> </v>
      </c>
      <c r="J63" s="71"/>
      <c r="K63" s="71"/>
      <c r="L63" s="71"/>
      <c r="M63" s="71"/>
      <c r="N63" s="71"/>
      <c r="O63" s="22"/>
      <c r="P63" s="22"/>
      <c r="Q63" s="22"/>
      <c r="R63" s="22"/>
      <c r="S63" s="22"/>
      <c r="T63" s="22"/>
      <c r="U63" s="22"/>
      <c r="V63" s="22"/>
      <c r="W63" s="22"/>
      <c r="X63" s="22"/>
      <c r="Y63" s="22"/>
      <c r="Z63" s="22"/>
      <c r="AA63" s="22"/>
    </row>
    <row r="64" spans="1:27" ht="15" customHeight="1">
      <c r="A64" s="128" t="s">
        <v>63</v>
      </c>
      <c r="B64" s="193" t="s">
        <v>64</v>
      </c>
      <c r="C64" s="295"/>
      <c r="D64" s="296"/>
      <c r="E64" s="67"/>
      <c r="F64" s="316">
        <f t="shared" ref="F64:H64" si="13">SUM(F65:F68)</f>
        <v>0</v>
      </c>
      <c r="G64" s="316">
        <f t="shared" si="13"/>
        <v>0</v>
      </c>
      <c r="H64" s="316">
        <f t="shared" si="13"/>
        <v>0</v>
      </c>
      <c r="I64" s="103" t="str">
        <f>IF(OR(AND(3&lt;=H64,H64&lt;=12),H64=0)," ","Errore")</f>
        <v xml:space="preserve"> </v>
      </c>
      <c r="J64" s="71"/>
      <c r="K64" s="71"/>
      <c r="L64" s="71"/>
      <c r="M64" s="71"/>
      <c r="N64" s="71"/>
      <c r="O64" s="22"/>
      <c r="P64" s="22"/>
      <c r="Q64" s="22"/>
      <c r="R64" s="22"/>
      <c r="S64" s="22"/>
      <c r="T64" s="22"/>
      <c r="U64" s="22"/>
      <c r="V64" s="22"/>
      <c r="W64" s="22"/>
      <c r="X64" s="22"/>
      <c r="Y64" s="22"/>
      <c r="Z64" s="22"/>
      <c r="AA64" s="22"/>
    </row>
    <row r="65" spans="1:27" ht="15" customHeight="1">
      <c r="A65" s="190"/>
      <c r="B65" s="176"/>
      <c r="C65" s="177"/>
      <c r="D65" s="178"/>
      <c r="E65" s="68"/>
      <c r="F65" s="69"/>
      <c r="G65" s="69"/>
      <c r="H65" s="106"/>
      <c r="I65" s="103" t="str">
        <f>IF(OR(AND(2&lt;H65,H65&lt;13),H65=0)," ","Errore")</f>
        <v xml:space="preserve"> </v>
      </c>
      <c r="J65" s="71"/>
      <c r="K65" s="71"/>
      <c r="L65" s="71"/>
      <c r="M65" s="71"/>
      <c r="N65" s="71"/>
      <c r="O65" s="22"/>
      <c r="P65" s="22"/>
      <c r="Q65" s="22"/>
      <c r="R65" s="22"/>
      <c r="S65" s="22"/>
      <c r="T65" s="22"/>
      <c r="U65" s="22"/>
      <c r="V65" s="22"/>
      <c r="W65" s="22"/>
      <c r="X65" s="22"/>
      <c r="Y65" s="22"/>
      <c r="Z65" s="22"/>
      <c r="AA65" s="22"/>
    </row>
    <row r="66" spans="1:27" ht="15" customHeight="1">
      <c r="A66" s="191"/>
      <c r="B66" s="176"/>
      <c r="C66" s="177"/>
      <c r="D66" s="178"/>
      <c r="E66" s="68"/>
      <c r="F66" s="69"/>
      <c r="G66" s="69"/>
      <c r="H66" s="106"/>
      <c r="I66" s="103" t="str">
        <f t="shared" ref="I66:I68" si="14">IF(OR(AND(2&lt;H66,H66&lt;13),H66=0)," ","Errore")</f>
        <v xml:space="preserve"> </v>
      </c>
      <c r="J66" s="71"/>
      <c r="K66" s="71"/>
      <c r="L66" s="71"/>
      <c r="M66" s="71"/>
      <c r="N66" s="71"/>
      <c r="O66" s="22"/>
      <c r="P66" s="22"/>
      <c r="Q66" s="22"/>
      <c r="R66" s="22"/>
      <c r="S66" s="22"/>
      <c r="T66" s="22"/>
      <c r="U66" s="22"/>
      <c r="V66" s="22"/>
      <c r="W66" s="22"/>
      <c r="X66" s="22"/>
      <c r="Y66" s="22"/>
      <c r="Z66" s="22"/>
      <c r="AA66" s="22"/>
    </row>
    <row r="67" spans="1:27" ht="15" customHeight="1">
      <c r="A67" s="191"/>
      <c r="B67" s="176"/>
      <c r="C67" s="177"/>
      <c r="D67" s="178"/>
      <c r="E67" s="68"/>
      <c r="F67" s="69"/>
      <c r="G67" s="69"/>
      <c r="H67" s="106"/>
      <c r="I67" s="103" t="str">
        <f t="shared" si="14"/>
        <v xml:space="preserve"> </v>
      </c>
      <c r="J67" s="71"/>
      <c r="K67" s="71"/>
      <c r="L67" s="71"/>
      <c r="M67" s="71"/>
      <c r="N67" s="71"/>
      <c r="O67" s="22"/>
      <c r="P67" s="22"/>
      <c r="Q67" s="22"/>
      <c r="R67" s="22"/>
      <c r="S67" s="22"/>
      <c r="T67" s="22"/>
      <c r="U67" s="22"/>
      <c r="V67" s="22"/>
      <c r="W67" s="22"/>
      <c r="X67" s="22"/>
      <c r="Y67" s="22"/>
      <c r="Z67" s="22"/>
      <c r="AA67" s="22"/>
    </row>
    <row r="68" spans="1:27" ht="15" customHeight="1">
      <c r="A68" s="192"/>
      <c r="B68" s="176"/>
      <c r="C68" s="177"/>
      <c r="D68" s="178"/>
      <c r="E68" s="68"/>
      <c r="F68" s="69"/>
      <c r="G68" s="69"/>
      <c r="H68" s="106"/>
      <c r="I68" s="103" t="str">
        <f t="shared" si="14"/>
        <v xml:space="preserve"> </v>
      </c>
      <c r="J68" s="71"/>
      <c r="K68" s="71"/>
      <c r="L68" s="71"/>
      <c r="M68" s="71"/>
      <c r="N68" s="71"/>
      <c r="O68" s="22"/>
      <c r="P68" s="22"/>
      <c r="Q68" s="22"/>
      <c r="R68" s="22"/>
      <c r="S68" s="22"/>
      <c r="T68" s="22"/>
      <c r="U68" s="22"/>
      <c r="V68" s="22"/>
      <c r="W68" s="22"/>
      <c r="X68" s="22"/>
      <c r="Y68" s="22"/>
      <c r="Z68" s="22"/>
      <c r="AA68" s="22"/>
    </row>
    <row r="69" spans="1:27" ht="15" customHeight="1">
      <c r="A69" s="128" t="s">
        <v>63</v>
      </c>
      <c r="B69" s="193" t="s">
        <v>64</v>
      </c>
      <c r="C69" s="295"/>
      <c r="D69" s="296"/>
      <c r="E69" s="67"/>
      <c r="F69" s="316">
        <f t="shared" ref="F69:H69" si="15">SUM(F70:F73)</f>
        <v>0</v>
      </c>
      <c r="G69" s="316">
        <f t="shared" si="15"/>
        <v>0</v>
      </c>
      <c r="H69" s="316">
        <f t="shared" si="15"/>
        <v>0</v>
      </c>
      <c r="I69" s="103" t="str">
        <f>IF(OR(AND(3&lt;=H69,H69&lt;=12),H69=0)," ","Errore")</f>
        <v xml:space="preserve"> </v>
      </c>
      <c r="J69" s="71"/>
      <c r="K69" s="71"/>
      <c r="L69" s="71"/>
      <c r="M69" s="71"/>
      <c r="N69" s="71"/>
      <c r="O69" s="22"/>
      <c r="P69" s="22"/>
      <c r="Q69" s="22"/>
      <c r="R69" s="22"/>
      <c r="S69" s="22"/>
      <c r="T69" s="22"/>
      <c r="U69" s="22"/>
      <c r="V69" s="22"/>
      <c r="W69" s="22"/>
      <c r="X69" s="22"/>
      <c r="Y69" s="22"/>
      <c r="Z69" s="22"/>
      <c r="AA69" s="22"/>
    </row>
    <row r="70" spans="1:27" ht="15" customHeight="1">
      <c r="A70" s="190"/>
      <c r="B70" s="176"/>
      <c r="C70" s="177"/>
      <c r="D70" s="178"/>
      <c r="E70" s="68"/>
      <c r="F70" s="69"/>
      <c r="G70" s="69"/>
      <c r="H70" s="106"/>
      <c r="I70" s="103" t="str">
        <f>IF(OR(AND(2&lt;H70,H70&lt;13),H70=0)," ","Errore")</f>
        <v xml:space="preserve"> </v>
      </c>
      <c r="J70" s="71"/>
      <c r="K70" s="71"/>
      <c r="L70" s="71"/>
      <c r="M70" s="71"/>
      <c r="N70" s="71"/>
      <c r="O70" s="22"/>
      <c r="P70" s="22"/>
      <c r="Q70" s="22"/>
      <c r="R70" s="22"/>
      <c r="S70" s="22"/>
      <c r="T70" s="22"/>
      <c r="U70" s="22"/>
      <c r="V70" s="22"/>
      <c r="W70" s="22"/>
      <c r="X70" s="22"/>
      <c r="Y70" s="22"/>
      <c r="Z70" s="22"/>
      <c r="AA70" s="22"/>
    </row>
    <row r="71" spans="1:27" ht="15" customHeight="1">
      <c r="A71" s="191"/>
      <c r="B71" s="176"/>
      <c r="C71" s="177"/>
      <c r="D71" s="178"/>
      <c r="E71" s="68"/>
      <c r="F71" s="69"/>
      <c r="G71" s="69"/>
      <c r="H71" s="106"/>
      <c r="I71" s="103" t="str">
        <f t="shared" ref="I71:I73" si="16">IF(OR(AND(2&lt;H71,H71&lt;13),H71=0)," ","Errore")</f>
        <v xml:space="preserve"> </v>
      </c>
      <c r="J71" s="71"/>
      <c r="K71" s="71"/>
      <c r="L71" s="71"/>
      <c r="M71" s="71"/>
      <c r="N71" s="71"/>
      <c r="O71" s="22"/>
      <c r="P71" s="22"/>
      <c r="Q71" s="22"/>
      <c r="R71" s="22"/>
      <c r="S71" s="22"/>
      <c r="T71" s="22"/>
      <c r="U71" s="22"/>
      <c r="V71" s="22"/>
      <c r="W71" s="22"/>
      <c r="X71" s="22"/>
      <c r="Y71" s="22"/>
      <c r="Z71" s="22"/>
      <c r="AA71" s="22"/>
    </row>
    <row r="72" spans="1:27" ht="15" customHeight="1">
      <c r="A72" s="191"/>
      <c r="B72" s="176"/>
      <c r="C72" s="177"/>
      <c r="D72" s="178"/>
      <c r="E72" s="68"/>
      <c r="F72" s="69"/>
      <c r="G72" s="69"/>
      <c r="H72" s="106"/>
      <c r="I72" s="103" t="str">
        <f t="shared" si="16"/>
        <v xml:space="preserve"> </v>
      </c>
      <c r="J72" s="71"/>
      <c r="K72" s="71"/>
      <c r="L72" s="71"/>
      <c r="M72" s="71"/>
      <c r="N72" s="71"/>
      <c r="O72" s="22"/>
      <c r="P72" s="22"/>
      <c r="Q72" s="22"/>
      <c r="R72" s="22"/>
      <c r="S72" s="22"/>
      <c r="T72" s="22"/>
      <c r="U72" s="22"/>
      <c r="V72" s="22"/>
      <c r="W72" s="22"/>
      <c r="X72" s="22"/>
      <c r="Y72" s="22"/>
      <c r="Z72" s="22"/>
      <c r="AA72" s="22"/>
    </row>
    <row r="73" spans="1:27" ht="15" customHeight="1">
      <c r="A73" s="192"/>
      <c r="B73" s="176"/>
      <c r="C73" s="177"/>
      <c r="D73" s="178"/>
      <c r="E73" s="68"/>
      <c r="F73" s="69"/>
      <c r="G73" s="69"/>
      <c r="H73" s="106"/>
      <c r="I73" s="103" t="str">
        <f t="shared" si="16"/>
        <v xml:space="preserve"> </v>
      </c>
      <c r="J73" s="71"/>
      <c r="K73" s="71"/>
      <c r="L73" s="71"/>
      <c r="M73" s="71"/>
      <c r="N73" s="71"/>
      <c r="O73" s="22"/>
      <c r="P73" s="22"/>
      <c r="Q73" s="22"/>
      <c r="R73" s="22"/>
      <c r="S73" s="22"/>
      <c r="T73" s="22"/>
      <c r="U73" s="22"/>
      <c r="V73" s="22"/>
      <c r="W73" s="22"/>
      <c r="X73" s="22"/>
      <c r="Y73" s="22"/>
      <c r="Z73" s="22"/>
      <c r="AA73" s="22"/>
    </row>
    <row r="74" spans="1:27" ht="15" customHeight="1">
      <c r="A74" s="128" t="s">
        <v>63</v>
      </c>
      <c r="B74" s="193" t="s">
        <v>64</v>
      </c>
      <c r="C74" s="295"/>
      <c r="D74" s="296"/>
      <c r="E74" s="25"/>
      <c r="F74" s="316">
        <f>SUM(F75:F78)</f>
        <v>0</v>
      </c>
      <c r="G74" s="316">
        <f>SUM(G75:G78)</f>
        <v>0</v>
      </c>
      <c r="H74" s="316">
        <f>SUM(H75:H78)</f>
        <v>0</v>
      </c>
      <c r="I74" s="103" t="str">
        <f>IF(OR(AND(3&lt;=H74,H74&lt;=12),H74=0)," ","Errore")</f>
        <v xml:space="preserve"> </v>
      </c>
      <c r="J74" s="71"/>
      <c r="K74" s="71"/>
      <c r="L74" s="71"/>
      <c r="M74" s="71"/>
      <c r="N74" s="71"/>
      <c r="O74" s="22"/>
      <c r="P74" s="22"/>
      <c r="Q74" s="22"/>
      <c r="R74" s="22"/>
      <c r="S74" s="22"/>
      <c r="T74" s="22"/>
      <c r="U74" s="22"/>
      <c r="V74" s="22"/>
      <c r="W74" s="22"/>
      <c r="X74" s="22"/>
      <c r="Y74" s="22"/>
      <c r="Z74" s="22"/>
      <c r="AA74" s="22"/>
    </row>
    <row r="75" spans="1:27" ht="15" customHeight="1">
      <c r="A75" s="190"/>
      <c r="B75" s="188"/>
      <c r="C75" s="182"/>
      <c r="D75" s="189"/>
      <c r="E75" s="55"/>
      <c r="F75" s="55"/>
      <c r="G75" s="55"/>
      <c r="H75" s="104"/>
      <c r="I75" s="103" t="str">
        <f>IF(OR(AND(2&lt;H75,H75&lt;13),H75=0)," ","Errore")</f>
        <v xml:space="preserve"> </v>
      </c>
      <c r="J75" s="71"/>
      <c r="K75" s="71"/>
      <c r="L75" s="71"/>
      <c r="M75" s="71"/>
      <c r="N75" s="71"/>
      <c r="O75" s="22"/>
      <c r="P75" s="22"/>
      <c r="Q75" s="22"/>
      <c r="R75" s="22"/>
      <c r="S75" s="22"/>
      <c r="T75" s="22"/>
      <c r="U75" s="22"/>
      <c r="V75" s="22"/>
      <c r="W75" s="22"/>
      <c r="X75" s="22"/>
      <c r="Y75" s="22"/>
      <c r="Z75" s="22"/>
      <c r="AA75" s="22"/>
    </row>
    <row r="76" spans="1:27" ht="15" customHeight="1">
      <c r="A76" s="191"/>
      <c r="B76" s="93"/>
      <c r="C76" s="91"/>
      <c r="D76" s="92"/>
      <c r="E76" s="55"/>
      <c r="F76" s="55"/>
      <c r="G76" s="55"/>
      <c r="H76" s="104"/>
      <c r="I76" s="103" t="str">
        <f t="shared" ref="I76:I78" si="17">IF(OR(AND(2&lt;H76,H76&lt;13),H76=0)," ","Errore")</f>
        <v xml:space="preserve"> </v>
      </c>
      <c r="J76" s="71"/>
      <c r="K76" s="71"/>
      <c r="L76" s="71"/>
      <c r="M76" s="71"/>
      <c r="N76" s="71"/>
      <c r="O76" s="22"/>
      <c r="P76" s="22"/>
      <c r="Q76" s="22"/>
      <c r="R76" s="22"/>
      <c r="S76" s="22"/>
      <c r="T76" s="22"/>
      <c r="U76" s="22"/>
      <c r="V76" s="22"/>
      <c r="W76" s="22"/>
      <c r="X76" s="22"/>
      <c r="Y76" s="22"/>
      <c r="Z76" s="22"/>
      <c r="AA76" s="22"/>
    </row>
    <row r="77" spans="1:27" ht="15" customHeight="1">
      <c r="A77" s="191"/>
      <c r="B77" s="182"/>
      <c r="C77" s="183"/>
      <c r="D77" s="184"/>
      <c r="E77" s="55"/>
      <c r="F77" s="55"/>
      <c r="G77" s="55"/>
      <c r="H77" s="104"/>
      <c r="I77" s="103" t="str">
        <f t="shared" si="17"/>
        <v xml:space="preserve"> </v>
      </c>
      <c r="J77" s="71"/>
      <c r="K77" s="71"/>
      <c r="L77" s="71"/>
      <c r="M77" s="71"/>
      <c r="N77" s="71"/>
      <c r="O77" s="22"/>
      <c r="P77" s="22"/>
      <c r="Q77" s="22"/>
      <c r="R77" s="22"/>
      <c r="S77" s="22"/>
      <c r="T77" s="22"/>
      <c r="U77" s="22"/>
      <c r="V77" s="22"/>
      <c r="W77" s="22"/>
      <c r="X77" s="22"/>
      <c r="Y77" s="22"/>
      <c r="Z77" s="22"/>
      <c r="AA77" s="22"/>
    </row>
    <row r="78" spans="1:27" ht="15" customHeight="1">
      <c r="A78" s="192"/>
      <c r="B78" s="185"/>
      <c r="C78" s="186"/>
      <c r="D78" s="187"/>
      <c r="E78" s="57"/>
      <c r="F78" s="55"/>
      <c r="G78" s="55"/>
      <c r="H78" s="104"/>
      <c r="I78" s="103" t="str">
        <f t="shared" si="17"/>
        <v xml:space="preserve"> </v>
      </c>
      <c r="J78" s="71"/>
      <c r="K78" s="71"/>
      <c r="L78" s="71"/>
      <c r="M78" s="71"/>
      <c r="N78" s="71"/>
      <c r="O78" s="22"/>
      <c r="P78" s="22"/>
      <c r="Q78" s="22"/>
      <c r="R78" s="22"/>
      <c r="S78" s="22"/>
      <c r="T78" s="22"/>
      <c r="U78" s="22"/>
      <c r="V78" s="22"/>
      <c r="W78" s="22"/>
      <c r="X78" s="22"/>
      <c r="Y78" s="22"/>
      <c r="Z78" s="22"/>
      <c r="AA78" s="22"/>
    </row>
    <row r="79" spans="1:27" ht="15" customHeight="1">
      <c r="A79" s="179" t="s">
        <v>65</v>
      </c>
      <c r="B79" s="180"/>
      <c r="C79" s="180"/>
      <c r="D79" s="180"/>
      <c r="E79" s="181"/>
      <c r="F79" s="316">
        <f>F4+F9+F14+F19+F24+F29+F34+F39+F44+F49+F54+F59+F64+F69+F74</f>
        <v>0</v>
      </c>
      <c r="G79" s="316">
        <f>G4+G9+G14+G19+G24+G29+G34+G39+G44+G49+G54+G59+G64+G69+G74</f>
        <v>0</v>
      </c>
      <c r="H79" s="317">
        <f>H4+H9+H14+H19+H24+H29+H34+H39+H44+H49+H54+H59+H64+H69+H74</f>
        <v>0</v>
      </c>
      <c r="I79" s="318" t="str">
        <f>IF(H79=Regolamento_IIparte!E16," ","Attenzione! Il totale di CFU non corrisponde a quello dichiarato nel Regolamento - II parte")</f>
        <v>Attenzione! Il totale di CFU non corrisponde a quello dichiarato nel Regolamento - II parte</v>
      </c>
      <c r="J79" s="22"/>
      <c r="K79" s="22"/>
      <c r="L79" s="22"/>
      <c r="M79" s="22"/>
      <c r="N79" s="22"/>
      <c r="O79" s="22"/>
      <c r="P79" s="22"/>
      <c r="Q79" s="22"/>
      <c r="R79" s="22"/>
      <c r="S79" s="22"/>
      <c r="T79" s="22"/>
      <c r="U79" s="22"/>
      <c r="V79" s="22"/>
      <c r="W79" s="22"/>
      <c r="X79" s="22"/>
      <c r="Y79" s="22"/>
      <c r="Z79" s="22"/>
      <c r="AA79" s="22"/>
    </row>
    <row r="80" spans="1:27" ht="12" customHeight="1">
      <c r="A80" s="70"/>
      <c r="B80" s="71"/>
      <c r="C80" s="71"/>
      <c r="D80" s="71"/>
      <c r="E80" s="71"/>
      <c r="F80" s="71"/>
      <c r="G80" s="71"/>
      <c r="H80" s="71"/>
      <c r="I80" s="22"/>
      <c r="J80" s="22"/>
      <c r="K80" s="22"/>
      <c r="L80" s="22"/>
      <c r="M80" s="22"/>
      <c r="N80" s="22"/>
      <c r="O80" s="22"/>
      <c r="P80" s="22"/>
      <c r="Q80" s="22"/>
      <c r="R80" s="22"/>
      <c r="S80" s="22"/>
      <c r="T80" s="22"/>
      <c r="U80" s="22"/>
      <c r="V80" s="22"/>
      <c r="W80" s="22"/>
      <c r="X80" s="22"/>
      <c r="Y80" s="22"/>
      <c r="Z80" s="22"/>
      <c r="AA80" s="22"/>
    </row>
    <row r="81" spans="1:27" ht="12" customHeight="1">
      <c r="A81" s="70"/>
      <c r="B81" s="71"/>
      <c r="C81" s="71"/>
      <c r="D81" s="71"/>
      <c r="E81" s="71"/>
      <c r="F81" s="71"/>
      <c r="G81" s="71"/>
      <c r="H81" s="71"/>
      <c r="I81" s="22"/>
      <c r="J81" s="22"/>
      <c r="K81" s="22"/>
      <c r="L81" s="22"/>
      <c r="M81" s="22"/>
      <c r="N81" s="22"/>
      <c r="O81" s="22"/>
      <c r="P81" s="22"/>
      <c r="Q81" s="22"/>
      <c r="R81" s="22"/>
      <c r="S81" s="22"/>
      <c r="T81" s="22"/>
      <c r="U81" s="22"/>
      <c r="V81" s="22"/>
      <c r="W81" s="22"/>
      <c r="X81" s="22"/>
      <c r="Y81" s="22"/>
      <c r="Z81" s="22"/>
      <c r="AA81" s="22"/>
    </row>
    <row r="82" spans="1:27" ht="12" customHeight="1">
      <c r="A82" s="70"/>
      <c r="B82" s="71"/>
      <c r="C82" s="71"/>
      <c r="D82" s="71"/>
      <c r="E82" s="71"/>
      <c r="F82" s="71"/>
      <c r="G82" s="71"/>
      <c r="H82" s="71"/>
      <c r="I82" s="22"/>
      <c r="J82" s="22"/>
      <c r="K82" s="22"/>
      <c r="L82" s="22"/>
      <c r="M82" s="22"/>
      <c r="N82" s="22"/>
      <c r="O82" s="22"/>
      <c r="P82" s="22"/>
      <c r="Q82" s="22"/>
      <c r="R82" s="22"/>
      <c r="S82" s="22"/>
      <c r="T82" s="22"/>
      <c r="U82" s="22"/>
      <c r="V82" s="22"/>
      <c r="W82" s="22"/>
      <c r="X82" s="22"/>
      <c r="Y82" s="22"/>
      <c r="Z82" s="22"/>
      <c r="AA82" s="22"/>
    </row>
    <row r="83" spans="1:27" ht="14.25" customHeight="1">
      <c r="A83" s="70"/>
      <c r="B83" s="71"/>
      <c r="C83" s="71"/>
      <c r="D83" s="71"/>
      <c r="E83" s="71"/>
      <c r="F83" s="71"/>
      <c r="G83" s="71"/>
      <c r="H83" s="71"/>
      <c r="I83" s="22"/>
      <c r="J83" s="22"/>
      <c r="K83" s="22"/>
      <c r="L83" s="22"/>
      <c r="M83" s="22"/>
      <c r="N83" s="22"/>
      <c r="O83" s="22"/>
      <c r="P83" s="22"/>
      <c r="Q83" s="22"/>
      <c r="R83" s="22"/>
      <c r="S83" s="22"/>
      <c r="T83" s="22"/>
      <c r="U83" s="22"/>
      <c r="V83" s="22"/>
      <c r="W83" s="22"/>
      <c r="X83" s="22"/>
      <c r="Y83" s="22"/>
      <c r="Z83" s="22"/>
      <c r="AA83" s="22"/>
    </row>
    <row r="84" spans="1:27" ht="12" customHeight="1">
      <c r="A84" s="70"/>
      <c r="B84" s="71"/>
      <c r="C84" s="71"/>
      <c r="D84" s="71"/>
      <c r="E84" s="71"/>
      <c r="F84" s="71"/>
      <c r="G84" s="71"/>
      <c r="H84" s="71"/>
      <c r="I84" s="22"/>
      <c r="J84" s="22"/>
      <c r="K84" s="22"/>
      <c r="L84" s="22"/>
      <c r="M84" s="22"/>
      <c r="N84" s="22"/>
      <c r="O84" s="22"/>
      <c r="P84" s="22"/>
      <c r="Q84" s="22"/>
      <c r="R84" s="22"/>
      <c r="S84" s="22"/>
      <c r="T84" s="22"/>
      <c r="U84" s="22"/>
      <c r="V84" s="22"/>
      <c r="W84" s="22"/>
      <c r="X84" s="22"/>
      <c r="Y84" s="22"/>
      <c r="Z84" s="22"/>
      <c r="AA84" s="22"/>
    </row>
    <row r="85" spans="1:27" ht="14.25" customHeight="1">
      <c r="A85" s="70"/>
      <c r="B85" s="71"/>
      <c r="C85" s="71"/>
      <c r="D85" s="71"/>
      <c r="E85" s="71"/>
      <c r="F85" s="71"/>
      <c r="G85" s="71"/>
      <c r="H85" s="71"/>
      <c r="I85" s="22"/>
      <c r="J85" s="22"/>
      <c r="K85" s="22"/>
      <c r="L85" s="22"/>
      <c r="M85" s="22"/>
      <c r="N85" s="22"/>
      <c r="O85" s="22"/>
      <c r="P85" s="22"/>
      <c r="Q85" s="22"/>
      <c r="R85" s="22"/>
      <c r="S85" s="22"/>
      <c r="T85" s="22"/>
      <c r="U85" s="22"/>
      <c r="V85" s="22"/>
      <c r="W85" s="22"/>
      <c r="X85" s="22"/>
      <c r="Y85" s="22"/>
      <c r="Z85" s="22"/>
      <c r="AA85" s="22"/>
    </row>
    <row r="86" spans="1:27" ht="12" customHeight="1">
      <c r="A86" s="70"/>
      <c r="B86" s="71"/>
      <c r="C86" s="71"/>
      <c r="D86" s="71"/>
      <c r="E86" s="71"/>
      <c r="F86" s="71"/>
      <c r="G86" s="71"/>
      <c r="H86" s="71"/>
      <c r="I86" s="22"/>
      <c r="J86" s="22"/>
      <c r="K86" s="22"/>
      <c r="L86" s="22"/>
      <c r="M86" s="22"/>
      <c r="N86" s="22"/>
      <c r="O86" s="22"/>
      <c r="P86" s="22"/>
      <c r="Q86" s="22"/>
      <c r="R86" s="22"/>
      <c r="S86" s="22"/>
      <c r="T86" s="22"/>
      <c r="U86" s="22"/>
      <c r="V86" s="22"/>
      <c r="W86" s="22"/>
      <c r="X86" s="22"/>
      <c r="Y86" s="22"/>
      <c r="Z86" s="22"/>
      <c r="AA86" s="22"/>
    </row>
    <row r="87" spans="1:27" ht="14.25" customHeight="1">
      <c r="A87" s="70"/>
      <c r="B87" s="71"/>
      <c r="C87" s="71"/>
      <c r="D87" s="71"/>
      <c r="E87" s="71"/>
      <c r="F87" s="71"/>
      <c r="G87" s="71"/>
      <c r="H87" s="71"/>
      <c r="I87" s="22"/>
      <c r="J87" s="22"/>
      <c r="K87" s="22"/>
      <c r="L87" s="22"/>
      <c r="M87" s="22"/>
      <c r="N87" s="22"/>
      <c r="O87" s="22"/>
      <c r="P87" s="22"/>
      <c r="Q87" s="22"/>
      <c r="R87" s="22"/>
      <c r="S87" s="22"/>
      <c r="T87" s="22"/>
      <c r="U87" s="22"/>
      <c r="V87" s="22"/>
      <c r="W87" s="22"/>
      <c r="X87" s="22"/>
      <c r="Y87" s="22"/>
      <c r="Z87" s="22"/>
      <c r="AA87" s="22"/>
    </row>
    <row r="88" spans="1:27" ht="12" customHeight="1">
      <c r="A88" s="70"/>
      <c r="B88" s="71"/>
      <c r="C88" s="71"/>
      <c r="D88" s="71"/>
      <c r="E88" s="71"/>
      <c r="F88" s="71"/>
      <c r="G88" s="71"/>
      <c r="H88" s="71"/>
      <c r="I88" s="22"/>
      <c r="J88" s="22"/>
      <c r="K88" s="22"/>
      <c r="L88" s="22"/>
      <c r="M88" s="22"/>
      <c r="N88" s="22"/>
      <c r="O88" s="22"/>
      <c r="P88" s="22"/>
      <c r="Q88" s="22"/>
      <c r="R88" s="22"/>
      <c r="S88" s="22"/>
      <c r="T88" s="22"/>
      <c r="U88" s="22"/>
      <c r="V88" s="22"/>
      <c r="W88" s="22"/>
      <c r="X88" s="22"/>
      <c r="Y88" s="22"/>
      <c r="Z88" s="22"/>
      <c r="AA88" s="22"/>
    </row>
    <row r="89" spans="1:27" ht="12" customHeight="1">
      <c r="A89" s="70"/>
      <c r="B89" s="71"/>
      <c r="C89" s="71"/>
      <c r="D89" s="71"/>
      <c r="E89" s="71"/>
      <c r="F89" s="71"/>
      <c r="G89" s="71"/>
      <c r="H89" s="71"/>
      <c r="I89" s="22"/>
      <c r="J89" s="22"/>
      <c r="K89" s="22"/>
      <c r="L89" s="22"/>
      <c r="M89" s="22"/>
      <c r="N89" s="22"/>
      <c r="O89" s="22"/>
      <c r="P89" s="22"/>
      <c r="Q89" s="22"/>
      <c r="R89" s="22"/>
      <c r="S89" s="22"/>
      <c r="T89" s="22"/>
      <c r="U89" s="22"/>
      <c r="V89" s="22"/>
      <c r="W89" s="22"/>
      <c r="X89" s="22"/>
      <c r="Y89" s="22"/>
      <c r="Z89" s="22"/>
      <c r="AA89" s="22"/>
    </row>
    <row r="90" spans="1:27" ht="12" customHeight="1">
      <c r="A90" s="70"/>
      <c r="B90" s="71"/>
      <c r="C90" s="71"/>
      <c r="D90" s="71"/>
      <c r="E90" s="71"/>
      <c r="F90" s="71"/>
      <c r="G90" s="71"/>
      <c r="H90" s="71"/>
      <c r="I90" s="22"/>
      <c r="J90" s="22"/>
      <c r="K90" s="22"/>
      <c r="L90" s="22"/>
      <c r="M90" s="22"/>
      <c r="N90" s="22"/>
      <c r="O90" s="22"/>
      <c r="P90" s="22"/>
      <c r="Q90" s="22"/>
      <c r="R90" s="22"/>
      <c r="S90" s="22"/>
      <c r="T90" s="22"/>
      <c r="U90" s="22"/>
      <c r="V90" s="22"/>
      <c r="W90" s="22"/>
      <c r="X90" s="22"/>
      <c r="Y90" s="22"/>
      <c r="Z90" s="22"/>
      <c r="AA90" s="22"/>
    </row>
    <row r="91" spans="1:27" ht="12" customHeight="1">
      <c r="A91" s="70"/>
      <c r="B91" s="71"/>
      <c r="C91" s="71"/>
      <c r="D91" s="71"/>
      <c r="E91" s="71"/>
      <c r="F91" s="71"/>
      <c r="G91" s="71"/>
      <c r="H91" s="71"/>
      <c r="I91" s="22"/>
      <c r="J91" s="22"/>
      <c r="K91" s="22"/>
      <c r="L91" s="22"/>
      <c r="M91" s="22"/>
      <c r="N91" s="22"/>
      <c r="O91" s="22"/>
      <c r="P91" s="22"/>
      <c r="Q91" s="22"/>
      <c r="R91" s="22"/>
      <c r="S91" s="22"/>
      <c r="T91" s="22"/>
      <c r="U91" s="22"/>
      <c r="V91" s="22"/>
      <c r="W91" s="22"/>
      <c r="X91" s="22"/>
      <c r="Y91" s="22"/>
      <c r="Z91" s="22"/>
      <c r="AA91" s="22"/>
    </row>
    <row r="92" spans="1:27" ht="12" customHeight="1">
      <c r="A92" s="70"/>
      <c r="B92" s="71"/>
      <c r="C92" s="71"/>
      <c r="D92" s="71"/>
      <c r="E92" s="71"/>
      <c r="F92" s="71"/>
      <c r="G92" s="71"/>
      <c r="H92" s="71"/>
      <c r="I92" s="22"/>
      <c r="J92" s="22"/>
      <c r="K92" s="22"/>
      <c r="L92" s="22"/>
      <c r="M92" s="22"/>
      <c r="N92" s="22"/>
      <c r="O92" s="22"/>
      <c r="P92" s="22"/>
      <c r="Q92" s="22"/>
      <c r="R92" s="22"/>
      <c r="S92" s="22"/>
      <c r="T92" s="22"/>
      <c r="U92" s="22"/>
      <c r="V92" s="22"/>
      <c r="W92" s="22"/>
      <c r="X92" s="22"/>
      <c r="Y92" s="22"/>
      <c r="Z92" s="22"/>
      <c r="AA92" s="22"/>
    </row>
    <row r="93" spans="1:27" ht="12" customHeight="1">
      <c r="A93" s="70"/>
      <c r="B93" s="71"/>
      <c r="C93" s="71"/>
      <c r="D93" s="71"/>
      <c r="E93" s="71"/>
      <c r="F93" s="71"/>
      <c r="G93" s="71"/>
      <c r="H93" s="71"/>
      <c r="I93" s="22"/>
      <c r="J93" s="22"/>
      <c r="K93" s="22"/>
      <c r="L93" s="22"/>
      <c r="M93" s="22"/>
      <c r="N93" s="22"/>
      <c r="O93" s="22"/>
      <c r="P93" s="22"/>
      <c r="Q93" s="22"/>
      <c r="R93" s="22"/>
      <c r="S93" s="22"/>
      <c r="T93" s="22"/>
      <c r="U93" s="22"/>
      <c r="V93" s="22"/>
      <c r="W93" s="22"/>
      <c r="X93" s="22"/>
      <c r="Y93" s="22"/>
      <c r="Z93" s="22"/>
      <c r="AA93" s="22"/>
    </row>
    <row r="94" spans="1:27" ht="12" customHeight="1">
      <c r="A94" s="70"/>
      <c r="B94" s="71"/>
      <c r="C94" s="71"/>
      <c r="D94" s="71"/>
      <c r="E94" s="71"/>
      <c r="F94" s="71"/>
      <c r="G94" s="71"/>
      <c r="H94" s="71"/>
      <c r="I94" s="22"/>
      <c r="J94" s="22"/>
      <c r="K94" s="22"/>
      <c r="L94" s="22"/>
      <c r="M94" s="22"/>
      <c r="N94" s="22"/>
      <c r="O94" s="22"/>
      <c r="P94" s="22"/>
      <c r="Q94" s="22"/>
      <c r="R94" s="22"/>
      <c r="S94" s="22"/>
      <c r="T94" s="22"/>
      <c r="U94" s="22"/>
      <c r="V94" s="22"/>
      <c r="W94" s="22"/>
      <c r="X94" s="22"/>
      <c r="Y94" s="22"/>
      <c r="Z94" s="22"/>
      <c r="AA94" s="22"/>
    </row>
    <row r="95" spans="1:27" ht="12" customHeight="1">
      <c r="A95" s="70"/>
      <c r="B95" s="72"/>
      <c r="C95" s="71"/>
      <c r="D95" s="71"/>
      <c r="E95" s="71"/>
      <c r="F95" s="71"/>
      <c r="G95" s="71"/>
      <c r="H95" s="71"/>
      <c r="I95" s="22"/>
      <c r="J95" s="22"/>
      <c r="K95" s="22"/>
      <c r="L95" s="22"/>
      <c r="M95" s="22"/>
      <c r="N95" s="22"/>
      <c r="O95" s="22"/>
      <c r="P95" s="22"/>
      <c r="Q95" s="22"/>
      <c r="R95" s="22"/>
      <c r="S95" s="22"/>
      <c r="T95" s="22"/>
      <c r="U95" s="22"/>
      <c r="V95" s="22"/>
      <c r="W95" s="22"/>
      <c r="X95" s="22"/>
      <c r="Y95" s="22"/>
      <c r="Z95" s="22"/>
      <c r="AA95" s="22"/>
    </row>
    <row r="96" spans="1:27" ht="12" customHeight="1">
      <c r="B96" s="28"/>
      <c r="C96" s="22"/>
      <c r="D96" s="22"/>
      <c r="E96" s="22"/>
      <c r="F96" s="22"/>
      <c r="G96" s="22"/>
      <c r="H96" s="22"/>
      <c r="I96" s="22"/>
      <c r="J96" s="22"/>
      <c r="K96" s="22"/>
      <c r="L96" s="22"/>
      <c r="M96" s="22"/>
      <c r="N96" s="22"/>
      <c r="O96" s="22"/>
      <c r="P96" s="22"/>
      <c r="Q96" s="22"/>
      <c r="R96" s="22"/>
      <c r="S96" s="22"/>
      <c r="T96" s="22"/>
      <c r="U96" s="22"/>
      <c r="V96" s="22"/>
      <c r="W96" s="22"/>
      <c r="X96" s="22"/>
      <c r="Y96" s="22"/>
      <c r="Z96" s="22"/>
      <c r="AA96" s="22"/>
    </row>
    <row r="97" spans="2:27" ht="12" customHeight="1">
      <c r="B97" s="28"/>
      <c r="C97" s="22"/>
      <c r="D97" s="22"/>
      <c r="E97" s="22"/>
      <c r="F97" s="22"/>
      <c r="G97" s="22"/>
      <c r="H97" s="22"/>
      <c r="I97" s="22"/>
      <c r="J97" s="22"/>
      <c r="K97" s="22"/>
      <c r="L97" s="22"/>
      <c r="M97" s="22"/>
      <c r="N97" s="22"/>
      <c r="O97" s="22"/>
      <c r="P97" s="22"/>
      <c r="Q97" s="22"/>
      <c r="R97" s="22"/>
      <c r="S97" s="22"/>
      <c r="T97" s="22"/>
      <c r="U97" s="22"/>
      <c r="V97" s="22"/>
      <c r="W97" s="22"/>
      <c r="X97" s="22"/>
      <c r="Y97" s="22"/>
      <c r="Z97" s="22"/>
      <c r="AA97" s="22"/>
    </row>
    <row r="98" spans="2:27" ht="12" customHeight="1">
      <c r="B98" s="28"/>
      <c r="C98" s="22"/>
      <c r="D98" s="22"/>
      <c r="E98" s="22"/>
      <c r="F98" s="22"/>
      <c r="G98" s="22"/>
      <c r="H98" s="22"/>
      <c r="I98" s="22"/>
      <c r="J98" s="22"/>
      <c r="K98" s="22"/>
      <c r="L98" s="22"/>
      <c r="M98" s="22"/>
      <c r="N98" s="22"/>
      <c r="O98" s="22"/>
      <c r="P98" s="22"/>
      <c r="Q98" s="22"/>
      <c r="R98" s="22"/>
      <c r="S98" s="22"/>
      <c r="T98" s="22"/>
      <c r="U98" s="22"/>
      <c r="V98" s="22"/>
      <c r="W98" s="22"/>
      <c r="X98" s="22"/>
      <c r="Y98" s="22"/>
      <c r="Z98" s="22"/>
      <c r="AA98" s="22"/>
    </row>
    <row r="99" spans="2:27" ht="12" customHeight="1">
      <c r="B99" s="28"/>
      <c r="C99" s="22"/>
      <c r="D99" s="22"/>
      <c r="E99" s="22"/>
      <c r="F99" s="22"/>
      <c r="G99" s="22"/>
      <c r="H99" s="22"/>
      <c r="I99" s="22"/>
      <c r="J99" s="22"/>
      <c r="K99" s="22"/>
      <c r="L99" s="22"/>
      <c r="M99" s="22"/>
      <c r="N99" s="22"/>
      <c r="O99" s="22"/>
      <c r="P99" s="22"/>
      <c r="Q99" s="22"/>
      <c r="R99" s="22"/>
      <c r="S99" s="22"/>
      <c r="T99" s="22"/>
      <c r="U99" s="22"/>
      <c r="V99" s="22"/>
      <c r="W99" s="22"/>
      <c r="X99" s="22"/>
      <c r="Y99" s="22"/>
      <c r="Z99" s="22"/>
      <c r="AA99" s="22"/>
    </row>
    <row r="100" spans="2:27" ht="12" customHeight="1">
      <c r="B100" s="28"/>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row>
    <row r="101" spans="2:27" ht="12" customHeight="1">
      <c r="B101" s="28"/>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row>
    <row r="102" spans="2:27" ht="12" customHeight="1">
      <c r="B102" s="28"/>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row>
    <row r="103" spans="2:27" ht="12" customHeight="1">
      <c r="B103" s="28"/>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row>
    <row r="104" spans="2:27" ht="12" customHeight="1">
      <c r="B104" s="28"/>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row>
    <row r="105" spans="2:27" ht="12" customHeight="1">
      <c r="B105" s="28"/>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row>
    <row r="106" spans="2:27" ht="12" customHeight="1">
      <c r="B106" s="28"/>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row>
    <row r="107" spans="2:27" ht="12" customHeight="1">
      <c r="B107" s="28"/>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row>
    <row r="108" spans="2:27" ht="12" customHeight="1">
      <c r="B108" s="28"/>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row>
    <row r="109" spans="2:27" ht="12" customHeight="1">
      <c r="B109" s="28"/>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row>
    <row r="110" spans="2:27" ht="12" customHeight="1">
      <c r="B110" s="28"/>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row>
    <row r="111" spans="2:27" ht="12" customHeight="1">
      <c r="B111" s="28"/>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row>
    <row r="112" spans="2:27" ht="12" customHeight="1">
      <c r="B112" s="28"/>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row>
    <row r="113" spans="2:27" ht="12" customHeight="1">
      <c r="B113" s="28"/>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row>
    <row r="114" spans="2:27" ht="12" customHeight="1">
      <c r="B114" s="28"/>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row>
    <row r="115" spans="2:27" ht="12" customHeight="1">
      <c r="B115" s="28"/>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row>
    <row r="116" spans="2:27" ht="12" customHeight="1">
      <c r="B116" s="28"/>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row>
    <row r="117" spans="2:27" ht="12" customHeight="1">
      <c r="B117" s="28"/>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row>
    <row r="118" spans="2:27" ht="12" customHeight="1">
      <c r="B118" s="28"/>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row>
    <row r="119" spans="2:27" ht="12" customHeight="1">
      <c r="B119" s="28"/>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row>
    <row r="120" spans="2:27" ht="12" customHeight="1">
      <c r="B120" s="28"/>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row>
    <row r="121" spans="2:27" ht="12" customHeight="1">
      <c r="B121" s="28"/>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row>
    <row r="122" spans="2:27" ht="12" customHeight="1">
      <c r="B122" s="28"/>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row>
    <row r="123" spans="2:27" ht="12" customHeight="1">
      <c r="B123" s="28"/>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row>
    <row r="124" spans="2:27" ht="12" customHeight="1">
      <c r="B124" s="28"/>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row>
    <row r="125" spans="2:27" ht="12" customHeight="1">
      <c r="B125" s="28"/>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row>
    <row r="126" spans="2:27" ht="12" customHeight="1">
      <c r="B126" s="28"/>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row>
    <row r="127" spans="2:27" ht="12" customHeight="1">
      <c r="B127" s="28"/>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row>
    <row r="128" spans="2:27" ht="12" customHeight="1">
      <c r="B128" s="28"/>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row>
    <row r="129" spans="2:27" ht="12" customHeight="1">
      <c r="B129" s="28"/>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row>
    <row r="130" spans="2:27" ht="12" customHeight="1">
      <c r="B130" s="28"/>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row>
    <row r="131" spans="2:27" ht="12" customHeight="1">
      <c r="B131" s="28"/>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row>
    <row r="132" spans="2:27" ht="12" customHeight="1">
      <c r="B132" s="28"/>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row>
    <row r="133" spans="2:27" ht="12" customHeight="1">
      <c r="B133" s="28"/>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row>
    <row r="134" spans="2:27" ht="12" customHeight="1">
      <c r="B134" s="28"/>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row>
    <row r="135" spans="2:27" ht="12" customHeight="1">
      <c r="B135" s="28"/>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row>
    <row r="136" spans="2:27" ht="12" customHeight="1">
      <c r="B136" s="28"/>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row>
    <row r="137" spans="2:27" ht="12" customHeight="1">
      <c r="B137" s="28"/>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row>
    <row r="138" spans="2:27" ht="12" customHeight="1">
      <c r="B138" s="28"/>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row>
    <row r="139" spans="2:27" ht="12" customHeight="1">
      <c r="B139" s="28"/>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row>
    <row r="140" spans="2:27" ht="12" customHeight="1">
      <c r="B140" s="28"/>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row>
    <row r="141" spans="2:27" ht="12" customHeight="1">
      <c r="B141" s="29"/>
      <c r="C141" s="29"/>
      <c r="D141" s="29"/>
      <c r="E141" s="29"/>
      <c r="F141" s="29"/>
      <c r="G141" s="22"/>
      <c r="H141" s="22"/>
      <c r="I141" s="22"/>
      <c r="J141" s="22"/>
      <c r="K141" s="22"/>
      <c r="L141" s="22"/>
      <c r="M141" s="22"/>
      <c r="N141" s="22"/>
      <c r="O141" s="22"/>
      <c r="P141" s="22"/>
      <c r="Q141" s="22"/>
      <c r="R141" s="22"/>
      <c r="S141" s="22"/>
      <c r="T141" s="22"/>
      <c r="U141" s="22"/>
      <c r="V141" s="22"/>
      <c r="W141" s="22"/>
      <c r="X141" s="22"/>
      <c r="Y141" s="22"/>
      <c r="Z141" s="22"/>
      <c r="AA141" s="22"/>
    </row>
    <row r="142" spans="2:27" ht="12" customHeight="1">
      <c r="B142" s="28"/>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row>
    <row r="143" spans="2:27" ht="12" customHeight="1">
      <c r="B143" s="28"/>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row>
    <row r="144" spans="2:27" ht="12" customHeight="1">
      <c r="B144" s="28"/>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row>
    <row r="145" spans="2:27" ht="12" customHeight="1">
      <c r="B145" s="28"/>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row>
    <row r="146" spans="2:27" ht="12" customHeight="1">
      <c r="B146" s="28"/>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row>
    <row r="147" spans="2:27" ht="12" customHeight="1">
      <c r="B147" s="28"/>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row>
    <row r="148" spans="2:27" ht="12" customHeight="1">
      <c r="B148" s="28"/>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row>
    <row r="149" spans="2:27" ht="12" customHeight="1">
      <c r="B149" s="28"/>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row>
    <row r="150" spans="2:27" ht="12" customHeight="1">
      <c r="B150" s="28"/>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row>
    <row r="151" spans="2:27" ht="12" customHeight="1">
      <c r="B151" s="28"/>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row>
    <row r="152" spans="2:27" ht="12" customHeight="1">
      <c r="B152" s="28"/>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row>
    <row r="153" spans="2:27" ht="12" customHeight="1">
      <c r="B153" s="28"/>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row>
    <row r="154" spans="2:27" ht="12" customHeight="1">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row>
    <row r="155" spans="2:27" ht="12" customHeight="1">
      <c r="B155" s="28"/>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row>
    <row r="156" spans="2:27" ht="12" customHeight="1">
      <c r="B156" s="23"/>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row>
    <row r="157" spans="2:27" ht="12" customHeight="1">
      <c r="B157" s="28"/>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row>
    <row r="158" spans="2:27" ht="12" customHeight="1">
      <c r="B158" s="28"/>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row>
    <row r="159" spans="2:27" ht="12" customHeight="1">
      <c r="B159" s="28"/>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row>
    <row r="160" spans="2:27" ht="12" customHeight="1">
      <c r="B160" s="28"/>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row>
    <row r="161" spans="2:27" ht="12" customHeight="1">
      <c r="B161" s="28"/>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row>
    <row r="162" spans="2:27" ht="12" customHeight="1">
      <c r="B162" s="28"/>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row>
    <row r="163" spans="2:27" ht="12" customHeight="1">
      <c r="B163" s="28"/>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row>
    <row r="164" spans="2:27" ht="12" customHeight="1">
      <c r="B164" s="28"/>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row>
    <row r="165" spans="2:27" ht="12" customHeight="1">
      <c r="B165" s="28"/>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row>
    <row r="166" spans="2:27" ht="12" customHeight="1">
      <c r="B166" s="28"/>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row>
    <row r="167" spans="2:27" ht="12" customHeight="1">
      <c r="B167" s="28"/>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row>
    <row r="168" spans="2:27" ht="12" customHeight="1">
      <c r="B168" s="28"/>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row>
    <row r="169" spans="2:27" ht="12" customHeight="1">
      <c r="B169" s="28"/>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row>
    <row r="170" spans="2:27" ht="12" customHeight="1">
      <c r="B170" s="28"/>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row>
    <row r="171" spans="2:27" ht="12" customHeight="1">
      <c r="B171" s="28"/>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row>
    <row r="172" spans="2:27" ht="12" customHeight="1">
      <c r="B172" s="28"/>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row>
    <row r="173" spans="2:27" ht="12" customHeight="1">
      <c r="B173" s="28"/>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row>
    <row r="174" spans="2:27" ht="12" customHeight="1">
      <c r="B174" s="28"/>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row>
    <row r="175" spans="2:27" ht="12" customHeight="1">
      <c r="B175" s="28"/>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row>
    <row r="176" spans="2:27" ht="12" customHeight="1">
      <c r="B176" s="28"/>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row>
    <row r="177" spans="2:27" ht="12" customHeight="1">
      <c r="B177" s="28"/>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row>
    <row r="178" spans="2:27" ht="12" customHeight="1">
      <c r="B178" s="28"/>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row>
    <row r="179" spans="2:27" ht="12" customHeight="1">
      <c r="B179" s="28"/>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row>
    <row r="180" spans="2:27" ht="12" customHeight="1">
      <c r="B180" s="28"/>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row>
    <row r="181" spans="2:27" ht="12" customHeight="1">
      <c r="B181" s="28"/>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row>
    <row r="182" spans="2:27" ht="12" customHeight="1">
      <c r="B182" s="28"/>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row>
    <row r="183" spans="2:27" ht="12" customHeight="1">
      <c r="B183" s="28"/>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row>
    <row r="184" spans="2:27" ht="12" customHeight="1">
      <c r="B184" s="28"/>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row>
    <row r="185" spans="2:27" ht="12" customHeight="1">
      <c r="B185" s="28"/>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row>
    <row r="186" spans="2:27" ht="12" customHeight="1">
      <c r="B186" s="28"/>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row>
    <row r="187" spans="2:27" ht="12" customHeight="1">
      <c r="B187" s="28"/>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row>
    <row r="188" spans="2:27" ht="12" customHeight="1">
      <c r="B188" s="28"/>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row>
    <row r="189" spans="2:27" ht="12" customHeight="1">
      <c r="B189" s="28"/>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row>
    <row r="190" spans="2:27" ht="12" customHeight="1">
      <c r="B190" s="28"/>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row>
    <row r="191" spans="2:27" ht="12" customHeight="1">
      <c r="B191" s="28"/>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row>
    <row r="192" spans="2:27" ht="12" customHeight="1">
      <c r="B192" s="28"/>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row>
    <row r="193" spans="2:27" ht="12" customHeight="1">
      <c r="B193" s="28"/>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row>
    <row r="194" spans="2:27" ht="12" customHeight="1">
      <c r="B194" s="28"/>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row>
    <row r="195" spans="2:27" ht="12" customHeight="1">
      <c r="B195" s="28"/>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row>
    <row r="196" spans="2:27" ht="12" customHeight="1">
      <c r="B196" s="28"/>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row>
    <row r="197" spans="2:27" ht="12" customHeight="1">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row>
    <row r="198" spans="2:27" ht="12" customHeight="1">
      <c r="B198" s="28"/>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row>
    <row r="199" spans="2:27" ht="12" customHeight="1">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row>
    <row r="200" spans="2:27" ht="12" customHeight="1">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row>
    <row r="201" spans="2:27" ht="12" customHeight="1">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row>
    <row r="202" spans="2:27" ht="12" customHeight="1">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row>
    <row r="203" spans="2:27" ht="12" customHeight="1">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row>
    <row r="204" spans="2:27" ht="12" customHeight="1">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row>
    <row r="205" spans="2:27" ht="12" customHeight="1">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row>
    <row r="206" spans="2:27" ht="12" customHeight="1">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row>
    <row r="207" spans="2:27" ht="12" customHeight="1">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row>
    <row r="208" spans="2:27" ht="12" customHeight="1">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row>
    <row r="209" spans="2:27" ht="12" customHeight="1">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row>
    <row r="210" spans="2:27" ht="12" customHeight="1">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row>
    <row r="211" spans="2:27" ht="12" customHeight="1">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row>
    <row r="212" spans="2:27" ht="12" customHeight="1">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row>
    <row r="213" spans="2:27" ht="12" customHeight="1">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row>
    <row r="214" spans="2:27" ht="12" customHeight="1">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row>
    <row r="215" spans="2:27" ht="12" customHeight="1">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row>
    <row r="216" spans="2:27" ht="12" customHeight="1">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row>
    <row r="217" spans="2:27" ht="12" customHeight="1">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row>
    <row r="218" spans="2:27" ht="12" customHeight="1">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row>
    <row r="219" spans="2:27" ht="12" customHeight="1">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row>
    <row r="220" spans="2:27" ht="12" customHeight="1">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row>
    <row r="221" spans="2:27" ht="12" customHeight="1">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row>
    <row r="222" spans="2:27" ht="12" customHeight="1">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row>
    <row r="223" spans="2:27" ht="12" customHeight="1">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row>
    <row r="224" spans="2:27" ht="12" customHeight="1">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row>
    <row r="225" spans="2:27" ht="12" customHeight="1">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row>
    <row r="226" spans="2:27" ht="12" customHeight="1">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row>
    <row r="227" spans="2:27" ht="12" customHeight="1">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row>
    <row r="228" spans="2:27" ht="12" customHeight="1">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row>
    <row r="229" spans="2:27" ht="12" customHeight="1">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row>
    <row r="230" spans="2:27" ht="12" customHeight="1">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row>
    <row r="231" spans="2:27" ht="12" customHeight="1">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row>
    <row r="232" spans="2:27" ht="12" customHeight="1">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row>
    <row r="233" spans="2:27" ht="12" customHeight="1">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row>
    <row r="234" spans="2:27" ht="12" customHeight="1">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row>
    <row r="235" spans="2:27" ht="12" customHeight="1">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row>
    <row r="236" spans="2:27" ht="12" customHeight="1">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row>
    <row r="237" spans="2:27" ht="12" customHeight="1">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row>
    <row r="238" spans="2:27" ht="12" customHeight="1">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row>
    <row r="239" spans="2:27" ht="12" customHeight="1">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row>
    <row r="240" spans="2:27" ht="12" customHeight="1">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row>
    <row r="241" spans="2:27" ht="12" customHeight="1">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row>
    <row r="242" spans="2:27" ht="12" customHeight="1">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row>
    <row r="243" spans="2:27" ht="12" customHeight="1">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row>
    <row r="244" spans="2:27" ht="12" customHeight="1">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row>
    <row r="245" spans="2:27" ht="12" customHeight="1">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row>
    <row r="246" spans="2:27" ht="12" customHeight="1">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row>
    <row r="247" spans="2:27" ht="12" customHeight="1">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row>
    <row r="248" spans="2:27" ht="12" customHeight="1">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row>
    <row r="249" spans="2:27" ht="12" customHeight="1">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row>
    <row r="250" spans="2:27" ht="12" customHeight="1">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row>
    <row r="251" spans="2:27" ht="12" customHeight="1">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row>
    <row r="252" spans="2:27" ht="12" customHeight="1">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row>
    <row r="253" spans="2:27" ht="12" customHeight="1">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row>
    <row r="254" spans="2:27" ht="12" customHeight="1">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row>
    <row r="255" spans="2:27" ht="12" customHeight="1">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row>
    <row r="256" spans="2:27" ht="12" customHeight="1">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row>
    <row r="257" spans="2:27" ht="12" customHeight="1">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row>
    <row r="258" spans="2:27" ht="12" customHeight="1">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row>
    <row r="259" spans="2:27" ht="12" customHeight="1">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row>
    <row r="260" spans="2:27" ht="12" customHeight="1">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row>
    <row r="261" spans="2:27" ht="12" customHeight="1">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row>
    <row r="262" spans="2:27" ht="12" customHeight="1">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row>
    <row r="263" spans="2:27" ht="12" customHeight="1">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row>
    <row r="264" spans="2:27" ht="12" customHeight="1">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row>
    <row r="265" spans="2:27" ht="12" customHeight="1">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row>
    <row r="266" spans="2:27" ht="12" customHeight="1">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row>
    <row r="267" spans="2:27" ht="12" customHeight="1">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row>
    <row r="268" spans="2:27" ht="12" customHeight="1">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row>
    <row r="269" spans="2:27" ht="12" customHeight="1">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row>
    <row r="270" spans="2:27" ht="12" customHeight="1">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row>
    <row r="271" spans="2:27" ht="12" customHeight="1">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row>
    <row r="272" spans="2:27" ht="12" customHeight="1">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row>
    <row r="273" spans="2:27" ht="12" customHeight="1">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row>
    <row r="274" spans="2:27" ht="12" customHeight="1">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row>
    <row r="275" spans="2:27" ht="12" customHeight="1">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row>
    <row r="276" spans="2:27" ht="12" customHeight="1">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row>
    <row r="277" spans="2:27" ht="12" customHeight="1">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row>
    <row r="278" spans="2:27" ht="12" customHeight="1">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row>
    <row r="279" spans="2:27" ht="12" customHeight="1">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row>
    <row r="280" spans="2:27" ht="12" customHeight="1">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row>
    <row r="281" spans="2:27" ht="12" customHeight="1">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row>
    <row r="282" spans="2:27" ht="12" customHeight="1">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row>
    <row r="283" spans="2:27" ht="12" customHeight="1">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row>
    <row r="284" spans="2:27" ht="12" customHeight="1">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row>
    <row r="285" spans="2:27" ht="12" customHeight="1">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row>
    <row r="286" spans="2:27" ht="12" customHeight="1">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row>
    <row r="287" spans="2:27" ht="12" customHeight="1">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row>
    <row r="288" spans="2:27" ht="12" customHeight="1">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row>
    <row r="289" spans="2:27" ht="12" customHeight="1">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row>
    <row r="290" spans="2:27" ht="12" customHeight="1">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row>
    <row r="291" spans="2:27" ht="12" customHeight="1">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row>
    <row r="292" spans="2:27" ht="12" customHeight="1">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row>
    <row r="293" spans="2:27" ht="12" customHeight="1">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row>
    <row r="294" spans="2:27" ht="12" customHeight="1">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row>
    <row r="295" spans="2:27" ht="12" customHeight="1">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row>
    <row r="296" spans="2:27" ht="12" customHeight="1">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row>
    <row r="297" spans="2:27" ht="12" customHeight="1">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row>
    <row r="298" spans="2:27" ht="12" customHeight="1">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row>
    <row r="299" spans="2:27" ht="12" customHeight="1">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row>
    <row r="300" spans="2:27" ht="12" customHeight="1">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row>
    <row r="301" spans="2:27" ht="12" customHeight="1">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row>
    <row r="302" spans="2:27" ht="12" customHeight="1">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row>
    <row r="303" spans="2:27" ht="12" customHeight="1">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row>
    <row r="304" spans="2:27" ht="12" customHeight="1">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row>
    <row r="305" spans="2:27" ht="12" customHeight="1">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row>
    <row r="306" spans="2:27" ht="12" customHeight="1">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row>
    <row r="307" spans="2:27" ht="12" customHeight="1">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row>
    <row r="308" spans="2:27" ht="12" customHeight="1">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row>
    <row r="309" spans="2:27" ht="12" customHeight="1">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row>
    <row r="310" spans="2:27" ht="12" customHeight="1">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row>
    <row r="311" spans="2:27" ht="12" customHeight="1">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row>
    <row r="312" spans="2:27" ht="12" customHeight="1">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row>
    <row r="313" spans="2:27" ht="12" customHeight="1">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row>
    <row r="314" spans="2:27" ht="12" customHeight="1">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row>
    <row r="315" spans="2:27" ht="12" customHeight="1">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row>
    <row r="316" spans="2:27" ht="12" customHeight="1">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row>
    <row r="317" spans="2:27" ht="12" customHeight="1">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row>
    <row r="318" spans="2:27" ht="12" customHeight="1">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row>
    <row r="319" spans="2:27" ht="12" customHeight="1">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row>
    <row r="320" spans="2:27" ht="12" customHeight="1">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row>
    <row r="321" spans="2:27" ht="12" customHeight="1">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row>
    <row r="322" spans="2:27" ht="12" customHeight="1">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row>
    <row r="323" spans="2:27" ht="12" customHeight="1">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row>
    <row r="324" spans="2:27" ht="12" customHeight="1">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row>
    <row r="325" spans="2:27" ht="12" customHeight="1">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row>
    <row r="326" spans="2:27" ht="12" customHeight="1">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row>
    <row r="327" spans="2:27" ht="12" customHeight="1">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row>
    <row r="328" spans="2:27" ht="12" customHeight="1">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row>
    <row r="329" spans="2:27" ht="12" customHeight="1">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row>
    <row r="330" spans="2:27" ht="12" customHeight="1">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row>
    <row r="331" spans="2:27" ht="12" customHeight="1">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row>
    <row r="332" spans="2:27" ht="12" customHeight="1">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row>
    <row r="333" spans="2:27" ht="12" customHeight="1">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row>
    <row r="334" spans="2:27" ht="12" customHeight="1">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row>
    <row r="335" spans="2:27" ht="12" customHeight="1">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row>
    <row r="336" spans="2:27" ht="12" customHeight="1">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row>
    <row r="337" spans="2:27" ht="12" customHeight="1">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row>
    <row r="338" spans="2:27" ht="12" customHeight="1">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row>
    <row r="339" spans="2:27" ht="12" customHeight="1">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row>
    <row r="340" spans="2:27" ht="12" customHeight="1">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row>
    <row r="341" spans="2:27" ht="12" customHeight="1">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row>
    <row r="342" spans="2:27" ht="12" customHeight="1">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row>
    <row r="343" spans="2:27" ht="12" customHeight="1">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row>
    <row r="344" spans="2:27" ht="12" customHeight="1">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row>
    <row r="345" spans="2:27" ht="12" customHeight="1">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row>
    <row r="346" spans="2:27" ht="12" customHeight="1">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row>
    <row r="347" spans="2:27" ht="12" customHeight="1">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row>
    <row r="348" spans="2:27" ht="12" customHeight="1">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row>
    <row r="349" spans="2:27" ht="12" customHeight="1">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row>
    <row r="350" spans="2:27" ht="12" customHeight="1">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row>
    <row r="351" spans="2:27" ht="12" customHeight="1">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row>
    <row r="352" spans="2:27" ht="12" customHeight="1">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row>
    <row r="353" spans="2:27" ht="12" customHeight="1">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row>
    <row r="354" spans="2:27" ht="12" customHeight="1">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row>
    <row r="355" spans="2:27" ht="12" customHeight="1">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row>
    <row r="356" spans="2:27" ht="12" customHeight="1">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row>
    <row r="357" spans="2:27" ht="12" customHeight="1">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row>
    <row r="358" spans="2:27" ht="12" customHeight="1">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row>
    <row r="359" spans="2:27" ht="12" customHeight="1">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row>
    <row r="360" spans="2:27" ht="12" customHeight="1">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row>
    <row r="361" spans="2:27" ht="12" customHeight="1">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row>
    <row r="362" spans="2:27" ht="12" customHeight="1">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row>
    <row r="363" spans="2:27" ht="12" customHeight="1">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row>
    <row r="364" spans="2:27" ht="12" customHeight="1">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row>
    <row r="365" spans="2:27" ht="12" customHeight="1">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row>
    <row r="366" spans="2:27" ht="12" customHeight="1">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row>
    <row r="367" spans="2:27" ht="12" customHeight="1">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row>
    <row r="368" spans="2:27" ht="12" customHeight="1">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row>
    <row r="369" spans="2:27" ht="12" customHeight="1">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row>
    <row r="370" spans="2:27" ht="12" customHeight="1">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row>
    <row r="371" spans="2:27" ht="12" customHeight="1">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row>
    <row r="372" spans="2:27" ht="12" customHeight="1">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row>
    <row r="373" spans="2:27" ht="12" customHeight="1">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row>
    <row r="374" spans="2:27" ht="12" customHeight="1">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row>
    <row r="375" spans="2:27" ht="12" customHeight="1">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row>
    <row r="376" spans="2:27" ht="12" customHeight="1">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row>
    <row r="377" spans="2:27" ht="12" customHeight="1">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row>
    <row r="378" spans="2:27" ht="12" customHeight="1">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row>
    <row r="379" spans="2:27" ht="12" customHeight="1">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row>
    <row r="380" spans="2:27" ht="12" customHeight="1">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row>
    <row r="381" spans="2:27" ht="12" customHeight="1">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row>
    <row r="382" spans="2:27" ht="12" customHeight="1">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row>
    <row r="383" spans="2:27" ht="12" customHeight="1">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row>
    <row r="384" spans="2:27" ht="12" customHeight="1">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row>
    <row r="385" spans="2:27" ht="12" customHeight="1">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row>
    <row r="386" spans="2:27" ht="12" customHeight="1">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row>
    <row r="387" spans="2:27" ht="12" customHeight="1">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row>
    <row r="388" spans="2:27" ht="12" customHeight="1">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row>
    <row r="389" spans="2:27" ht="12" customHeight="1">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row>
    <row r="390" spans="2:27" ht="12" customHeight="1">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row>
    <row r="391" spans="2:27" ht="12" customHeight="1">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row>
    <row r="392" spans="2:27" ht="12" customHeight="1">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row>
    <row r="393" spans="2:27" ht="12" customHeight="1">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row>
    <row r="394" spans="2:27" ht="12" customHeight="1">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row>
    <row r="395" spans="2:27" ht="12" customHeight="1">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row>
    <row r="396" spans="2:27" ht="12" customHeight="1">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row>
    <row r="397" spans="2:27" ht="12" customHeight="1">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row>
    <row r="398" spans="2:27" ht="12" customHeight="1">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row>
    <row r="399" spans="2:27" ht="12" customHeight="1">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row>
    <row r="400" spans="2:27" ht="12" customHeight="1">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row>
    <row r="401" spans="2:27" ht="12" customHeight="1">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row>
    <row r="402" spans="2:27" ht="12" customHeight="1">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row>
    <row r="403" spans="2:27" ht="12" customHeight="1">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row>
    <row r="404" spans="2:27" ht="12" customHeight="1">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row>
    <row r="405" spans="2:27" ht="12" customHeight="1">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row>
    <row r="406" spans="2:27" ht="12" customHeight="1">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row>
    <row r="407" spans="2:27" ht="12" customHeight="1">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row>
    <row r="408" spans="2:27" ht="12" customHeight="1">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row>
    <row r="409" spans="2:27" ht="12" customHeight="1">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row>
    <row r="410" spans="2:27" ht="12" customHeight="1">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row>
    <row r="411" spans="2:27" ht="12" customHeight="1">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row>
    <row r="412" spans="2:27" ht="12" customHeight="1">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row>
    <row r="413" spans="2:27" ht="12" customHeight="1">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row>
    <row r="414" spans="2:27" ht="12" customHeight="1">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row>
    <row r="415" spans="2:27" ht="12" customHeight="1">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row>
    <row r="416" spans="2:27" ht="12" customHeight="1">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row>
    <row r="417" spans="2:27" ht="12" customHeight="1">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row>
    <row r="418" spans="2:27" ht="12" customHeight="1">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row>
    <row r="419" spans="2:27" ht="12" customHeight="1">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row>
    <row r="420" spans="2:27" ht="12" customHeight="1">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row>
    <row r="421" spans="2:27" ht="12" customHeight="1">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row>
    <row r="422" spans="2:27" ht="12" customHeight="1">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row>
    <row r="423" spans="2:27" ht="12" customHeight="1">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row>
    <row r="424" spans="2:27" ht="12" customHeight="1">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row>
    <row r="425" spans="2:27" ht="12" customHeight="1">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row>
    <row r="426" spans="2:27" ht="12" customHeight="1">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row>
    <row r="427" spans="2:27" ht="12" customHeight="1">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row>
    <row r="428" spans="2:27" ht="12" customHeight="1">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row>
    <row r="429" spans="2:27" ht="12" customHeight="1">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row>
    <row r="430" spans="2:27" ht="12" customHeight="1">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row>
    <row r="431" spans="2:27" ht="12" customHeight="1">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row>
    <row r="432" spans="2:27" ht="12" customHeight="1">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row>
    <row r="433" spans="2:27" ht="12" customHeight="1">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row>
    <row r="434" spans="2:27" ht="12" customHeight="1">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row>
    <row r="435" spans="2:27" ht="12" customHeight="1">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row>
    <row r="436" spans="2:27" ht="12" customHeight="1">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row>
    <row r="437" spans="2:27" ht="12" customHeight="1">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row>
    <row r="438" spans="2:27" ht="12" customHeight="1">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row>
    <row r="439" spans="2:27" ht="12" customHeight="1">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row>
    <row r="440" spans="2:27" ht="12" customHeight="1">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row>
    <row r="441" spans="2:27" ht="12" customHeight="1">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row>
    <row r="442" spans="2:27" ht="12" customHeight="1">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row>
    <row r="443" spans="2:27" ht="12" customHeight="1">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row>
    <row r="444" spans="2:27" ht="12" customHeight="1">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row>
    <row r="445" spans="2:27" ht="12" customHeight="1">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row>
    <row r="446" spans="2:27" ht="12" customHeight="1">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row>
    <row r="447" spans="2:27" ht="12" customHeight="1">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row>
    <row r="448" spans="2:27" ht="12" customHeight="1">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row>
    <row r="449" spans="2:27" ht="12" customHeight="1">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row>
    <row r="450" spans="2:27" ht="12" customHeight="1">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row>
    <row r="451" spans="2:27" ht="12" customHeight="1">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row>
    <row r="452" spans="2:27" ht="12" customHeight="1">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row>
    <row r="453" spans="2:27" ht="12" customHeight="1">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row>
    <row r="454" spans="2:27" ht="12" customHeight="1">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row>
    <row r="455" spans="2:27" ht="12" customHeight="1">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row>
    <row r="456" spans="2:27" ht="12" customHeight="1">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row>
    <row r="457" spans="2:27" ht="12" customHeight="1">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row>
    <row r="458" spans="2:27" ht="12" customHeight="1">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row>
    <row r="459" spans="2:27" ht="12" customHeight="1">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row>
    <row r="460" spans="2:27" ht="12" customHeight="1">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row>
    <row r="461" spans="2:27" ht="12" customHeight="1">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row>
    <row r="462" spans="2:27" ht="12" customHeight="1">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row>
    <row r="463" spans="2:27" ht="12" customHeight="1">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row>
    <row r="464" spans="2:27" ht="12" customHeight="1">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row>
    <row r="465" spans="2:27" ht="12" customHeight="1">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row>
    <row r="466" spans="2:27" ht="12" customHeight="1">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row>
    <row r="467" spans="2:27" ht="12" customHeight="1">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row>
    <row r="468" spans="2:27" ht="12" customHeight="1">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row>
    <row r="469" spans="2:27" ht="12" customHeight="1">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row>
    <row r="470" spans="2:27" ht="12" customHeight="1">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row>
    <row r="471" spans="2:27" ht="12" customHeight="1">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row>
    <row r="472" spans="2:27" ht="12" customHeight="1">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row>
    <row r="473" spans="2:27" ht="12" customHeight="1">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row>
    <row r="474" spans="2:27" ht="12" customHeight="1">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row>
    <row r="475" spans="2:27" ht="12" customHeight="1">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row>
    <row r="476" spans="2:27" ht="12" customHeight="1">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row>
    <row r="477" spans="2:27" ht="12" customHeight="1">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row>
    <row r="478" spans="2:27" ht="12" customHeight="1">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row>
    <row r="479" spans="2:27" ht="12" customHeight="1">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row>
    <row r="480" spans="2:27" ht="12" customHeight="1">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row>
    <row r="481" spans="2:27" ht="12" customHeight="1">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row>
    <row r="482" spans="2:27" ht="12" customHeight="1">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row>
    <row r="483" spans="2:27" ht="12" customHeight="1">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row>
    <row r="484" spans="2:27" ht="12" customHeight="1">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row>
    <row r="485" spans="2:27" ht="12" customHeight="1">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row>
    <row r="486" spans="2:27" ht="12" customHeight="1">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row>
    <row r="487" spans="2:27" ht="12" customHeight="1">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row>
    <row r="488" spans="2:27" ht="12" customHeight="1">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row>
    <row r="489" spans="2:27" ht="12" customHeight="1">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row>
    <row r="490" spans="2:27" ht="12" customHeight="1">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row>
    <row r="491" spans="2:27" ht="12" customHeight="1">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row>
    <row r="492" spans="2:27" ht="12" customHeight="1">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row>
    <row r="493" spans="2:27" ht="12" customHeight="1">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row>
    <row r="494" spans="2:27" ht="12" customHeight="1">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row>
    <row r="495" spans="2:27" ht="12" customHeight="1">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row>
    <row r="496" spans="2:27" ht="12" customHeight="1">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row>
    <row r="497" spans="2:27" ht="12" customHeight="1">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row>
    <row r="498" spans="2:27" ht="12" customHeight="1">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row>
    <row r="499" spans="2:27" ht="12" customHeight="1">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row>
    <row r="500" spans="2:27" ht="12" customHeight="1">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row>
    <row r="501" spans="2:27" ht="12" customHeight="1">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row>
    <row r="502" spans="2:27" ht="12" customHeight="1">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row>
    <row r="503" spans="2:27" ht="12" customHeight="1">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row>
    <row r="504" spans="2:27" ht="12" customHeight="1">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row>
    <row r="505" spans="2:27" ht="12" customHeight="1">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row>
    <row r="506" spans="2:27" ht="12" customHeight="1">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row>
    <row r="507" spans="2:27" ht="12" customHeight="1">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row>
    <row r="508" spans="2:27" ht="12" customHeight="1">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row>
    <row r="509" spans="2:27" ht="12" customHeight="1">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row>
    <row r="510" spans="2:27" ht="12" customHeight="1">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row>
    <row r="511" spans="2:27" ht="12" customHeight="1">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row>
    <row r="512" spans="2:27" ht="12" customHeight="1">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row>
    <row r="513" spans="2:27" ht="12" customHeight="1">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row>
    <row r="514" spans="2:27" ht="12" customHeight="1">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row>
    <row r="515" spans="2:27" ht="12" customHeight="1">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row>
    <row r="516" spans="2:27" ht="12" customHeight="1">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row>
    <row r="517" spans="2:27" ht="12" customHeight="1">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row>
    <row r="518" spans="2:27" ht="12" customHeight="1">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row>
    <row r="519" spans="2:27" ht="12" customHeight="1">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row>
    <row r="520" spans="2:27" ht="12" customHeight="1">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row>
    <row r="521" spans="2:27" ht="12" customHeight="1">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row>
    <row r="522" spans="2:27" ht="12" customHeight="1">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row>
    <row r="523" spans="2:27" ht="12" customHeight="1">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row>
    <row r="524" spans="2:27" ht="12" customHeight="1">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row>
    <row r="525" spans="2:27" ht="12" customHeight="1">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row>
    <row r="526" spans="2:27" ht="12" customHeight="1">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row>
    <row r="527" spans="2:27" ht="12" customHeight="1">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row>
    <row r="528" spans="2:27" ht="12" customHeight="1">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row>
    <row r="529" spans="2:27" ht="12" customHeight="1">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row>
    <row r="530" spans="2:27" ht="12" customHeight="1">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row>
    <row r="531" spans="2:27" ht="12" customHeight="1">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row>
    <row r="532" spans="2:27" ht="12" customHeight="1">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row>
    <row r="533" spans="2:27" ht="12" customHeight="1">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row>
    <row r="534" spans="2:27" ht="12" customHeight="1">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row>
    <row r="535" spans="2:27" ht="12" customHeight="1">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row>
    <row r="536" spans="2:27" ht="12" customHeight="1">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row>
    <row r="537" spans="2:27" ht="12" customHeight="1">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row>
    <row r="538" spans="2:27" ht="12" customHeight="1">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row>
    <row r="539" spans="2:27" ht="12" customHeight="1">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row>
    <row r="540" spans="2:27" ht="12" customHeight="1">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row>
    <row r="541" spans="2:27" ht="12" customHeight="1">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row>
    <row r="542" spans="2:27" ht="12" customHeight="1">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row>
    <row r="543" spans="2:27" ht="12" customHeight="1">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row>
    <row r="544" spans="2:27" ht="12" customHeight="1">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row>
    <row r="545" spans="2:27" ht="12" customHeight="1">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row>
    <row r="546" spans="2:27" ht="12" customHeight="1">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row>
    <row r="547" spans="2:27" ht="12" customHeight="1">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row>
    <row r="548" spans="2:27" ht="12" customHeight="1">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row>
    <row r="549" spans="2:27" ht="12" customHeight="1">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row>
    <row r="550" spans="2:27" ht="12" customHeight="1">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row>
    <row r="551" spans="2:27" ht="12" customHeight="1">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row>
    <row r="552" spans="2:27" ht="12" customHeight="1">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row>
    <row r="553" spans="2:27" ht="12" customHeight="1">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row>
    <row r="554" spans="2:27" ht="12" customHeight="1">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row>
    <row r="555" spans="2:27" ht="12" customHeight="1">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row>
    <row r="556" spans="2:27" ht="12" customHeight="1">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row>
    <row r="557" spans="2:27" ht="12" customHeight="1">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row>
    <row r="558" spans="2:27" ht="12" customHeight="1">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row>
    <row r="559" spans="2:27" ht="12" customHeight="1">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row>
    <row r="560" spans="2:27" ht="12" customHeight="1">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row>
    <row r="561" spans="2:27" ht="12" customHeight="1">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row>
    <row r="562" spans="2:27" ht="12" customHeight="1">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row>
    <row r="563" spans="2:27" ht="12" customHeight="1">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row>
    <row r="564" spans="2:27" ht="12" customHeight="1">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row>
    <row r="565" spans="2:27" ht="12" customHeight="1">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row>
    <row r="566" spans="2:27" ht="12" customHeight="1">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row>
    <row r="567" spans="2:27" ht="12" customHeight="1">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row>
    <row r="568" spans="2:27" ht="12" customHeight="1">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row>
    <row r="569" spans="2:27" ht="12" customHeight="1">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row>
    <row r="570" spans="2:27" ht="12" customHeight="1">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row>
    <row r="571" spans="2:27" ht="12" customHeight="1">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row>
    <row r="572" spans="2:27" ht="12" customHeight="1">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row>
    <row r="573" spans="2:27" ht="12" customHeight="1">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row>
    <row r="574" spans="2:27" ht="12" customHeight="1">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row>
    <row r="575" spans="2:27" ht="12" customHeight="1">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row>
    <row r="576" spans="2:27" ht="12" customHeight="1">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row>
    <row r="577" spans="2:27" ht="12" customHeight="1">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row>
    <row r="578" spans="2:27" ht="12" customHeight="1">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row>
    <row r="579" spans="2:27" ht="12" customHeight="1">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row>
    <row r="580" spans="2:27" ht="12" customHeight="1">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row>
    <row r="581" spans="2:27" ht="12" customHeight="1">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row>
    <row r="582" spans="2:27" ht="12" customHeight="1">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row>
    <row r="583" spans="2:27" ht="12" customHeight="1">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row>
    <row r="584" spans="2:27" ht="12" customHeight="1">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row>
    <row r="585" spans="2:27" ht="12" customHeight="1">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row>
    <row r="586" spans="2:27" ht="12" customHeight="1">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row>
    <row r="587" spans="2:27" ht="12" customHeight="1">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row>
    <row r="588" spans="2:27" ht="12" customHeight="1">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row>
    <row r="589" spans="2:27" ht="12" customHeight="1">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row>
    <row r="590" spans="2:27" ht="12" customHeight="1">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row>
    <row r="591" spans="2:27" ht="12" customHeight="1">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row>
    <row r="592" spans="2:27" ht="12" customHeight="1">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row>
    <row r="593" spans="2:27" ht="12" customHeight="1">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row>
    <row r="594" spans="2:27" ht="12" customHeight="1">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row>
    <row r="595" spans="2:27" ht="12" customHeight="1">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row>
    <row r="596" spans="2:27" ht="12" customHeight="1">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row>
    <row r="597" spans="2:27" ht="12" customHeight="1">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row>
    <row r="598" spans="2:27" ht="12" customHeight="1">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row>
    <row r="599" spans="2:27" ht="12" customHeight="1">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row>
    <row r="600" spans="2:27" ht="12" customHeight="1">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row>
    <row r="601" spans="2:27" ht="12" customHeight="1">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row>
    <row r="602" spans="2:27" ht="12" customHeight="1">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row>
    <row r="603" spans="2:27" ht="12" customHeight="1">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row>
    <row r="604" spans="2:27" ht="12" customHeight="1">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row>
    <row r="605" spans="2:27" ht="12" customHeight="1">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row>
    <row r="606" spans="2:27" ht="12" customHeight="1">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row>
    <row r="607" spans="2:27" ht="12" customHeight="1">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row>
    <row r="608" spans="2:27" ht="12" customHeight="1">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row>
    <row r="609" spans="2:27" ht="12" customHeight="1">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row>
    <row r="610" spans="2:27" ht="12" customHeight="1">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row>
    <row r="611" spans="2:27" ht="12" customHeight="1">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row>
    <row r="612" spans="2:27" ht="12" customHeight="1">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row>
    <row r="613" spans="2:27" ht="12" customHeight="1">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row>
    <row r="614" spans="2:27" ht="12" customHeight="1">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row>
    <row r="615" spans="2:27" ht="12" customHeight="1">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row>
    <row r="616" spans="2:27" ht="12" customHeight="1">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row>
    <row r="617" spans="2:27" ht="12" customHeight="1">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row>
    <row r="618" spans="2:27" ht="12" customHeight="1">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row>
    <row r="619" spans="2:27" ht="12" customHeight="1">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row>
    <row r="620" spans="2:27" ht="12" customHeight="1">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row>
    <row r="621" spans="2:27" ht="12" customHeight="1">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row>
    <row r="622" spans="2:27" ht="12" customHeight="1">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row>
    <row r="623" spans="2:27" ht="12" customHeight="1">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row>
    <row r="624" spans="2:27" ht="12" customHeight="1">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row>
    <row r="625" spans="2:27" ht="12" customHeight="1">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row>
    <row r="626" spans="2:27" ht="12" customHeight="1">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row>
    <row r="627" spans="2:27" ht="12" customHeight="1">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row>
    <row r="628" spans="2:27" ht="12" customHeight="1">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row>
    <row r="629" spans="2:27" ht="12" customHeight="1">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row>
    <row r="630" spans="2:27" ht="12" customHeight="1">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row>
    <row r="631" spans="2:27" ht="12" customHeight="1">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row>
    <row r="632" spans="2:27" ht="12" customHeight="1">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row>
    <row r="633" spans="2:27" ht="12" customHeight="1">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row>
    <row r="634" spans="2:27" ht="12" customHeight="1">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row>
    <row r="635" spans="2:27" ht="12" customHeight="1">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row>
    <row r="636" spans="2:27" ht="12" customHeight="1">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row>
    <row r="637" spans="2:27" ht="12" customHeight="1">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row>
    <row r="638" spans="2:27" ht="12" customHeight="1">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row>
    <row r="639" spans="2:27" ht="12" customHeight="1">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row>
    <row r="640" spans="2:27" ht="12" customHeight="1">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row>
    <row r="641" spans="2:27" ht="12" customHeight="1">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row>
    <row r="642" spans="2:27" ht="12" customHeight="1">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row>
    <row r="643" spans="2:27" ht="12" customHeight="1">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row>
    <row r="644" spans="2:27" ht="12" customHeight="1">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row>
    <row r="645" spans="2:27" ht="12" customHeight="1">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row>
    <row r="646" spans="2:27" ht="12" customHeight="1">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row>
    <row r="647" spans="2:27" ht="12" customHeight="1">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row>
    <row r="648" spans="2:27" ht="12" customHeight="1">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row>
    <row r="649" spans="2:27" ht="12" customHeight="1">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row>
    <row r="650" spans="2:27" ht="12" customHeight="1">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row>
    <row r="651" spans="2:27" ht="12" customHeight="1">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row>
    <row r="652" spans="2:27" ht="12" customHeight="1">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row>
    <row r="653" spans="2:27" ht="12" customHeight="1">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row>
    <row r="654" spans="2:27" ht="12" customHeight="1">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row>
    <row r="655" spans="2:27" ht="12" customHeight="1">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row>
    <row r="656" spans="2:27" ht="12" customHeight="1">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row>
    <row r="657" spans="2:27" ht="12" customHeight="1">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row>
    <row r="658" spans="2:27" ht="12" customHeight="1">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row>
    <row r="659" spans="2:27" ht="12" customHeight="1">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row>
    <row r="660" spans="2:27" ht="12" customHeight="1">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row>
    <row r="661" spans="2:27" ht="12" customHeight="1">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row>
    <row r="662" spans="2:27" ht="12" customHeight="1">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row>
    <row r="663" spans="2:27" ht="12" customHeight="1">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row>
    <row r="664" spans="2:27" ht="12" customHeight="1">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row>
    <row r="665" spans="2:27" ht="12" customHeight="1">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row>
    <row r="666" spans="2:27" ht="12" customHeight="1">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row>
    <row r="667" spans="2:27" ht="12" customHeight="1">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row>
    <row r="668" spans="2:27" ht="12" customHeight="1">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row>
    <row r="669" spans="2:27" ht="12" customHeight="1">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row>
    <row r="670" spans="2:27" ht="12" customHeight="1">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row>
    <row r="671" spans="2:27" ht="12" customHeight="1">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row>
    <row r="672" spans="2:27" ht="12" customHeight="1">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row>
    <row r="673" spans="2:27" ht="12" customHeight="1">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row>
    <row r="674" spans="2:27" ht="12" customHeight="1">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row>
    <row r="675" spans="2:27" ht="12" customHeight="1">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row>
    <row r="676" spans="2:27" ht="12" customHeight="1">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row>
    <row r="677" spans="2:27" ht="12" customHeight="1">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row>
    <row r="678" spans="2:27" ht="12" customHeight="1">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row>
    <row r="679" spans="2:27" ht="12" customHeight="1">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row>
    <row r="680" spans="2:27" ht="12" customHeight="1">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row>
    <row r="681" spans="2:27" ht="12" customHeight="1">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row>
    <row r="682" spans="2:27" ht="12" customHeight="1">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row>
    <row r="683" spans="2:27" ht="12" customHeight="1">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row>
    <row r="684" spans="2:27" ht="12" customHeight="1">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row>
    <row r="685" spans="2:27" ht="12" customHeight="1">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row>
    <row r="686" spans="2:27" ht="12" customHeight="1">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row>
    <row r="687" spans="2:27" ht="12" customHeight="1">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row>
    <row r="688" spans="2:27" ht="12" customHeight="1">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row>
    <row r="689" spans="2:27" ht="12" customHeight="1">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row>
    <row r="690" spans="2:27" ht="12" customHeight="1">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row>
    <row r="691" spans="2:27" ht="12" customHeight="1">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row>
    <row r="692" spans="2:27" ht="12" customHeight="1">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row>
    <row r="693" spans="2:27" ht="12" customHeight="1">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row>
    <row r="694" spans="2:27" ht="12" customHeight="1">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row>
    <row r="695" spans="2:27" ht="12" customHeight="1">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row>
    <row r="696" spans="2:27" ht="12" customHeight="1">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row>
    <row r="697" spans="2:27" ht="12" customHeight="1">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row>
    <row r="698" spans="2:27" ht="12" customHeight="1">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row>
    <row r="699" spans="2:27" ht="12" customHeight="1">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row>
    <row r="700" spans="2:27" ht="12" customHeight="1">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row>
    <row r="701" spans="2:27" ht="12" customHeight="1">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row>
    <row r="702" spans="2:27" ht="12" customHeight="1">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row>
    <row r="703" spans="2:27" ht="12" customHeight="1">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row>
    <row r="704" spans="2:27" ht="12" customHeight="1">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row>
    <row r="705" spans="2:27" ht="12" customHeight="1">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row>
    <row r="706" spans="2:27" ht="12" customHeight="1">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row>
    <row r="707" spans="2:27" ht="12" customHeight="1">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row>
    <row r="708" spans="2:27" ht="12" customHeight="1">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row>
    <row r="709" spans="2:27" ht="12" customHeight="1">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row>
    <row r="710" spans="2:27" ht="12" customHeight="1">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row>
    <row r="711" spans="2:27" ht="12" customHeight="1">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row>
    <row r="712" spans="2:27" ht="12" customHeight="1">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row>
    <row r="713" spans="2:27" ht="12" customHeight="1">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row>
    <row r="714" spans="2:27" ht="12" customHeight="1">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row>
    <row r="715" spans="2:27" ht="12" customHeight="1">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row>
    <row r="716" spans="2:27" ht="12" customHeight="1">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row>
    <row r="717" spans="2:27" ht="12" customHeight="1">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row>
    <row r="718" spans="2:27" ht="12" customHeight="1">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row>
    <row r="719" spans="2:27" ht="12" customHeight="1">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row>
    <row r="720" spans="2:27" ht="12" customHeight="1">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row>
    <row r="721" spans="2:27" ht="12" customHeight="1">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row>
    <row r="722" spans="2:27" ht="12" customHeight="1">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row>
    <row r="723" spans="2:27" ht="12" customHeight="1">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row>
    <row r="724" spans="2:27" ht="12" customHeight="1">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row>
    <row r="725" spans="2:27" ht="12" customHeight="1">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row>
    <row r="726" spans="2:27" ht="12" customHeight="1">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row>
    <row r="727" spans="2:27" ht="12" customHeight="1">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row>
    <row r="728" spans="2:27" ht="12" customHeight="1">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row>
    <row r="729" spans="2:27" ht="12" customHeight="1">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row>
    <row r="730" spans="2:27" ht="12" customHeight="1">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row>
    <row r="731" spans="2:27" ht="12" customHeight="1">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row>
    <row r="732" spans="2:27" ht="12" customHeight="1">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row>
    <row r="733" spans="2:27" ht="12" customHeight="1">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row>
    <row r="734" spans="2:27" ht="12" customHeight="1">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row>
    <row r="735" spans="2:27" ht="12" customHeight="1">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row>
    <row r="736" spans="2:27" ht="12" customHeight="1">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row>
    <row r="737" spans="2:27" ht="12" customHeight="1">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row>
    <row r="738" spans="2:27" ht="12" customHeight="1">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row>
    <row r="739" spans="2:27" ht="12" customHeight="1">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row>
    <row r="740" spans="2:27" ht="12" customHeight="1">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row>
    <row r="741" spans="2:27" ht="12" customHeight="1">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row>
    <row r="742" spans="2:27" ht="12" customHeight="1">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row>
    <row r="743" spans="2:27" ht="12" customHeight="1">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row>
    <row r="744" spans="2:27" ht="12" customHeight="1">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row>
    <row r="745" spans="2:27" ht="12" customHeight="1">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row>
    <row r="746" spans="2:27" ht="12" customHeight="1">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row>
    <row r="747" spans="2:27" ht="12" customHeight="1">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row>
    <row r="748" spans="2:27" ht="12" customHeight="1">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row>
    <row r="749" spans="2:27" ht="12" customHeight="1">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row>
    <row r="750" spans="2:27" ht="12" customHeight="1">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row>
    <row r="751" spans="2:27" ht="12" customHeight="1">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row>
    <row r="752" spans="2:27" ht="12" customHeight="1">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row>
    <row r="753" spans="2:27" ht="12" customHeight="1">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row>
    <row r="754" spans="2:27" ht="12" customHeight="1">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row>
    <row r="755" spans="2:27" ht="12" customHeight="1">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row>
    <row r="756" spans="2:27" ht="12" customHeight="1">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row>
    <row r="757" spans="2:27" ht="12" customHeight="1">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row>
    <row r="758" spans="2:27" ht="12" customHeight="1">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row>
    <row r="759" spans="2:27" ht="12" customHeight="1">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row>
    <row r="760" spans="2:27" ht="12" customHeight="1">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row>
    <row r="761" spans="2:27" ht="12" customHeight="1">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row>
    <row r="762" spans="2:27" ht="12" customHeight="1">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row>
    <row r="763" spans="2:27" ht="12" customHeight="1">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row>
    <row r="764" spans="2:27" ht="12" customHeight="1">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row>
    <row r="765" spans="2:27" ht="12" customHeight="1">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row>
    <row r="766" spans="2:27" ht="12" customHeight="1">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row>
    <row r="767" spans="2:27" ht="12" customHeight="1">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row>
    <row r="768" spans="2:27" ht="12" customHeight="1">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row>
    <row r="769" spans="2:27" ht="12" customHeight="1">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row>
    <row r="770" spans="2:27" ht="12" customHeight="1">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row>
    <row r="771" spans="2:27" ht="12" customHeight="1">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row>
    <row r="772" spans="2:27" ht="12" customHeight="1">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row>
    <row r="773" spans="2:27" ht="12" customHeight="1">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row>
    <row r="774" spans="2:27" ht="12" customHeight="1">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row>
    <row r="775" spans="2:27" ht="12" customHeight="1">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row>
    <row r="776" spans="2:27" ht="12" customHeight="1">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row>
    <row r="777" spans="2:27" ht="12" customHeight="1">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row>
    <row r="778" spans="2:27" ht="12" customHeight="1">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row>
    <row r="779" spans="2:27" ht="12" customHeight="1">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row>
    <row r="780" spans="2:27" ht="12" customHeight="1">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row>
    <row r="781" spans="2:27" ht="12" customHeight="1">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row>
    <row r="782" spans="2:27" ht="12" customHeight="1">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row>
    <row r="783" spans="2:27" ht="12" customHeight="1">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row>
    <row r="784" spans="2:27" ht="12" customHeight="1">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row>
    <row r="785" spans="2:27" ht="12" customHeight="1">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row>
    <row r="786" spans="2:27" ht="12" customHeight="1">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row>
    <row r="787" spans="2:27" ht="12" customHeight="1">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row>
    <row r="788" spans="2:27" ht="12" customHeight="1">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row>
    <row r="789" spans="2:27" ht="12" customHeight="1">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row>
    <row r="790" spans="2:27" ht="12" customHeight="1">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row>
    <row r="791" spans="2:27" ht="12" customHeight="1">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row>
    <row r="792" spans="2:27" ht="12" customHeight="1">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row>
    <row r="793" spans="2:27" ht="12" customHeight="1">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row>
    <row r="794" spans="2:27" ht="12" customHeight="1">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row>
    <row r="795" spans="2:27" ht="12" customHeight="1">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row>
    <row r="796" spans="2:27" ht="12" customHeight="1">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row>
    <row r="797" spans="2:27" ht="12" customHeight="1">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row>
    <row r="798" spans="2:27" ht="12" customHeight="1">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row>
    <row r="799" spans="2:27" ht="12" customHeight="1">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row>
    <row r="800" spans="2:27" ht="12" customHeight="1">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row>
    <row r="801" spans="2:27" ht="12" customHeight="1">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row>
    <row r="802" spans="2:27" ht="12" customHeight="1">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row>
    <row r="803" spans="2:27" ht="12" customHeight="1">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row>
    <row r="804" spans="2:27" ht="12" customHeight="1">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row>
    <row r="805" spans="2:27" ht="12" customHeight="1">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row>
    <row r="806" spans="2:27" ht="12" customHeight="1">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row>
    <row r="807" spans="2:27" ht="12" customHeight="1">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row>
    <row r="808" spans="2:27" ht="12" customHeight="1">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row>
    <row r="809" spans="2:27" ht="12" customHeight="1">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row>
    <row r="810" spans="2:27" ht="12" customHeight="1">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row>
    <row r="811" spans="2:27" ht="12" customHeight="1">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row>
    <row r="812" spans="2:27" ht="12" customHeight="1">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row>
    <row r="813" spans="2:27" ht="12" customHeight="1">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row>
    <row r="814" spans="2:27" ht="12" customHeight="1">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row>
    <row r="815" spans="2:27" ht="12" customHeight="1">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row>
    <row r="816" spans="2:27" ht="12" customHeight="1">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row>
    <row r="817" spans="2:27" ht="12" customHeight="1">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row>
    <row r="818" spans="2:27" ht="12" customHeight="1">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row>
    <row r="819" spans="2:27" ht="12" customHeight="1">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row>
    <row r="820" spans="2:27" ht="12" customHeight="1">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row>
    <row r="821" spans="2:27" ht="12" customHeight="1">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row>
    <row r="822" spans="2:27" ht="12" customHeight="1">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row>
    <row r="823" spans="2:27" ht="12" customHeight="1">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row>
    <row r="824" spans="2:27" ht="12" customHeight="1">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row>
    <row r="825" spans="2:27" ht="12" customHeight="1">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row>
    <row r="826" spans="2:27" ht="12" customHeight="1">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row>
    <row r="827" spans="2:27" ht="12" customHeight="1">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row>
    <row r="828" spans="2:27" ht="12" customHeight="1">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row>
    <row r="829" spans="2:27" ht="12" customHeight="1">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row>
    <row r="830" spans="2:27" ht="12" customHeight="1">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row>
    <row r="831" spans="2:27" ht="12" customHeight="1">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row>
    <row r="832" spans="2:27" ht="12" customHeight="1">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row>
    <row r="833" spans="2:27" ht="12" customHeight="1">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row>
    <row r="834" spans="2:27" ht="12" customHeight="1">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row>
    <row r="835" spans="2:27" ht="12" customHeight="1">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row>
    <row r="836" spans="2:27" ht="12" customHeight="1">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row>
    <row r="837" spans="2:27" ht="12" customHeight="1">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row>
    <row r="838" spans="2:27" ht="12" customHeight="1">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row>
    <row r="839" spans="2:27" ht="12" customHeight="1">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row>
    <row r="840" spans="2:27" ht="12" customHeight="1">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row>
    <row r="841" spans="2:27" ht="12" customHeight="1">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row>
    <row r="842" spans="2:27" ht="12" customHeight="1">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row>
    <row r="843" spans="2:27" ht="12" customHeight="1">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row>
    <row r="844" spans="2:27" ht="12" customHeight="1">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row>
    <row r="845" spans="2:27" ht="12" customHeight="1">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row>
    <row r="846" spans="2:27" ht="12" customHeight="1">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row>
    <row r="847" spans="2:27" ht="12" customHeight="1">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row>
    <row r="848" spans="2:27" ht="12" customHeight="1">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row>
    <row r="849" spans="2:27" ht="12" customHeight="1">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row>
    <row r="850" spans="2:27" ht="12" customHeight="1">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row>
    <row r="851" spans="2:27" ht="12" customHeight="1">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row>
    <row r="852" spans="2:27" ht="12" customHeight="1">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row>
    <row r="853" spans="2:27" ht="12" customHeight="1">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row>
    <row r="854" spans="2:27" ht="12" customHeight="1">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row>
    <row r="855" spans="2:27" ht="12" customHeight="1">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row>
    <row r="856" spans="2:27" ht="12" customHeight="1">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row>
    <row r="857" spans="2:27" ht="12" customHeight="1">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row>
    <row r="858" spans="2:27" ht="12" customHeight="1">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row>
    <row r="859" spans="2:27" ht="12" customHeight="1">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row>
    <row r="860" spans="2:27" ht="12" customHeight="1">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row>
    <row r="861" spans="2:27" ht="12" customHeight="1">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row>
    <row r="862" spans="2:27" ht="12" customHeight="1">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row>
    <row r="863" spans="2:27" ht="12" customHeight="1">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row>
    <row r="864" spans="2:27" ht="12" customHeight="1">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row>
    <row r="865" spans="2:27" ht="12" customHeight="1">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row>
    <row r="866" spans="2:27" ht="12" customHeight="1">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row>
    <row r="867" spans="2:27" ht="12" customHeight="1">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row>
    <row r="868" spans="2:27" ht="12" customHeight="1">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row>
    <row r="869" spans="2:27" ht="12" customHeight="1">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row>
    <row r="870" spans="2:27" ht="12" customHeight="1">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row>
    <row r="871" spans="2:27" ht="12" customHeight="1">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row>
    <row r="872" spans="2:27" ht="12" customHeight="1">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row>
    <row r="873" spans="2:27" ht="12" customHeight="1">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row>
    <row r="874" spans="2:27" ht="12" customHeight="1">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row>
    <row r="875" spans="2:27" ht="12" customHeight="1">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row>
    <row r="876" spans="2:27" ht="12" customHeight="1">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row>
    <row r="877" spans="2:27" ht="12" customHeight="1">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row>
    <row r="878" spans="2:27" ht="12" customHeight="1">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row>
    <row r="879" spans="2:27" ht="12" customHeight="1">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row>
    <row r="880" spans="2:27" ht="12" customHeight="1">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row>
    <row r="881" spans="2:27" ht="12" customHeight="1">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row>
    <row r="882" spans="2:27" ht="12" customHeight="1">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row>
    <row r="883" spans="2:27" ht="12" customHeight="1">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row>
    <row r="884" spans="2:27" ht="12" customHeight="1">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row>
    <row r="885" spans="2:27" ht="12" customHeight="1">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row>
    <row r="886" spans="2:27" ht="12" customHeight="1">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row>
    <row r="887" spans="2:27" ht="12" customHeight="1">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row>
    <row r="888" spans="2:27" ht="12" customHeight="1">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row>
    <row r="889" spans="2:27" ht="12" customHeight="1">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row>
    <row r="890" spans="2:27" ht="12" customHeight="1">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row>
    <row r="891" spans="2:27" ht="12" customHeight="1">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row>
    <row r="892" spans="2:27" ht="12" customHeight="1">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row>
    <row r="893" spans="2:27" ht="12" customHeight="1">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row>
    <row r="894" spans="2:27" ht="12" customHeight="1">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row>
    <row r="895" spans="2:27" ht="12" customHeight="1">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row>
    <row r="896" spans="2:27" ht="12" customHeight="1">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row>
    <row r="897" spans="2:27" ht="12" customHeight="1">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row>
    <row r="898" spans="2:27" ht="12" customHeight="1">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row>
    <row r="899" spans="2:27" ht="12" customHeight="1">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row>
    <row r="900" spans="2:27" ht="12" customHeight="1">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row>
    <row r="901" spans="2:27" ht="12" customHeight="1">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row>
    <row r="902" spans="2:27" ht="12" customHeight="1">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row>
    <row r="903" spans="2:27" ht="12" customHeight="1">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row>
    <row r="904" spans="2:27" ht="12" customHeight="1">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row>
    <row r="905" spans="2:27" ht="12" customHeight="1">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row>
    <row r="906" spans="2:27" ht="12" customHeight="1">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row>
    <row r="907" spans="2:27" ht="12" customHeight="1">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row>
    <row r="908" spans="2:27" ht="12" customHeight="1">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row>
    <row r="909" spans="2:27" ht="12" customHeight="1">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row>
    <row r="910" spans="2:27" ht="12" customHeight="1">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row>
    <row r="911" spans="2:27" ht="12" customHeight="1">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row>
    <row r="912" spans="2:27" ht="12" customHeight="1">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row>
    <row r="913" spans="2:27" ht="12" customHeight="1">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row>
    <row r="914" spans="2:27" ht="12" customHeight="1">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row>
    <row r="915" spans="2:27" ht="12" customHeight="1">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row>
    <row r="916" spans="2:27" ht="12" customHeight="1">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row>
    <row r="917" spans="2:27" ht="12" customHeight="1">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row>
    <row r="918" spans="2:27" ht="12" customHeight="1">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row>
    <row r="919" spans="2:27" ht="12" customHeight="1">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row>
    <row r="920" spans="2:27" ht="12" customHeight="1">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row>
    <row r="921" spans="2:27" ht="12" customHeight="1">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row>
    <row r="922" spans="2:27" ht="12" customHeight="1">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row>
    <row r="923" spans="2:27" ht="12" customHeight="1">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row>
    <row r="924" spans="2:27" ht="12" customHeight="1">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row>
    <row r="925" spans="2:27" ht="12" customHeight="1">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row>
    <row r="926" spans="2:27" ht="12" customHeight="1">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row>
    <row r="927" spans="2:27" ht="12" customHeight="1">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row>
    <row r="928" spans="2:27" ht="12" customHeight="1">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row>
    <row r="929" spans="2:27" ht="12" customHeight="1">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row>
    <row r="930" spans="2:27" ht="12" customHeight="1">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row>
    <row r="931" spans="2:27" ht="12" customHeight="1">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row>
    <row r="932" spans="2:27" ht="12" customHeight="1">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row>
    <row r="933" spans="2:27" ht="12" customHeight="1">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row>
    <row r="934" spans="2:27" ht="12" customHeight="1">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row>
    <row r="935" spans="2:27" ht="12" customHeight="1">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row>
    <row r="936" spans="2:27" ht="12" customHeight="1">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row>
    <row r="937" spans="2:27" ht="12" customHeight="1">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row>
    <row r="938" spans="2:27" ht="12" customHeight="1">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row>
    <row r="939" spans="2:27" ht="12" customHeight="1">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row>
    <row r="940" spans="2:27" ht="12" customHeight="1">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row>
    <row r="941" spans="2:27" ht="12" customHeight="1">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row>
    <row r="942" spans="2:27" ht="12" customHeight="1">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row>
    <row r="943" spans="2:27" ht="12" customHeight="1">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row>
    <row r="944" spans="2:27" ht="12" customHeight="1">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row>
    <row r="945" spans="2:27" ht="12" customHeight="1">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row>
    <row r="946" spans="2:27" ht="12" customHeight="1">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row>
    <row r="947" spans="2:27" ht="12" customHeight="1">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row>
    <row r="948" spans="2:27" ht="12" customHeight="1">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row>
    <row r="949" spans="2:27" ht="12" customHeight="1">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row>
    <row r="950" spans="2:27" ht="12" customHeight="1">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row>
    <row r="951" spans="2:27" ht="12" customHeight="1">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row>
    <row r="952" spans="2:27" ht="12" customHeight="1">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row>
    <row r="953" spans="2:27" ht="12" customHeight="1">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row>
    <row r="954" spans="2:27" ht="12" customHeight="1">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row>
    <row r="955" spans="2:27" ht="12" customHeight="1">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row>
    <row r="956" spans="2:27" ht="12" customHeight="1">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row>
    <row r="957" spans="2:27" ht="12" customHeight="1">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row>
    <row r="958" spans="2:27" ht="12" customHeight="1">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row>
    <row r="959" spans="2:27" ht="12" customHeight="1">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row>
    <row r="960" spans="2:27" ht="12" customHeight="1">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row>
    <row r="961" spans="2:27" ht="12" customHeight="1">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row>
    <row r="962" spans="2:27" ht="12" customHeight="1">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row>
    <row r="963" spans="2:27" ht="12" customHeight="1">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row>
    <row r="964" spans="2:27" ht="12" customHeight="1">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row>
    <row r="965" spans="2:27" ht="12" customHeight="1">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row>
    <row r="966" spans="2:27" ht="12" customHeight="1">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row>
    <row r="967" spans="2:27" ht="12" customHeight="1">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row>
    <row r="968" spans="2:27" ht="12" customHeight="1">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row>
    <row r="969" spans="2:27" ht="12" customHeight="1">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row>
    <row r="970" spans="2:27" ht="12" customHeight="1">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row>
    <row r="971" spans="2:27" ht="12" customHeight="1">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row>
    <row r="972" spans="2:27" ht="12" customHeight="1">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row>
    <row r="973" spans="2:27" ht="12" customHeight="1">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row>
    <row r="974" spans="2:27" ht="12" customHeight="1">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row>
    <row r="975" spans="2:27" ht="12" customHeight="1">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row>
    <row r="976" spans="2:27" ht="12" customHeight="1">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row>
    <row r="977" spans="2:27" ht="12" customHeight="1">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row>
    <row r="978" spans="2:27" ht="12" customHeight="1">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row>
    <row r="979" spans="2:27" ht="12" customHeight="1">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row>
    <row r="980" spans="2:27" ht="12" customHeight="1">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row>
    <row r="981" spans="2:27" ht="12" customHeight="1">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row>
    <row r="982" spans="2:27" ht="12" customHeight="1">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row>
    <row r="983" spans="2:27" ht="12" customHeight="1">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row>
    <row r="984" spans="2:27" ht="12" customHeight="1">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row>
    <row r="985" spans="2:27" ht="12" customHeight="1">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row>
    <row r="986" spans="2:27" ht="12" customHeight="1">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row>
    <row r="987" spans="2:27" ht="12" customHeight="1">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row>
    <row r="988" spans="2:27" ht="12" customHeight="1">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row>
    <row r="989" spans="2:27" ht="12" customHeight="1">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row>
    <row r="990" spans="2:27" ht="12" customHeight="1">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row>
    <row r="991" spans="2:27" ht="12" customHeight="1">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row>
    <row r="992" spans="2:27" ht="12" customHeight="1">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row>
    <row r="993" spans="2:27" ht="12" customHeight="1">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row>
    <row r="994" spans="2:27" ht="12" customHeight="1">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row>
    <row r="995" spans="2:27" ht="12" customHeight="1">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row>
    <row r="996" spans="2:27" ht="12" customHeight="1">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row>
    <row r="997" spans="2:27" ht="12" customHeight="1">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row>
    <row r="998" spans="2:27" ht="12" customHeight="1">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row>
    <row r="999" spans="2:27" ht="12" customHeight="1">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row>
    <row r="1000" spans="2:27" ht="12" customHeight="1">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row>
    <row r="1001" spans="2:27" ht="12" customHeight="1">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row>
    <row r="1002" spans="2:27" ht="12" customHeight="1">
      <c r="B1002" s="22"/>
      <c r="C1002" s="22"/>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row>
    <row r="1003" spans="2:27" ht="12" customHeight="1">
      <c r="B1003" s="22"/>
      <c r="C1003" s="22"/>
      <c r="D1003" s="22"/>
      <c r="E1003" s="22"/>
      <c r="F1003" s="22"/>
      <c r="G1003" s="22"/>
      <c r="H1003" s="22"/>
      <c r="I1003" s="22"/>
      <c r="J1003" s="22"/>
      <c r="K1003" s="22"/>
      <c r="L1003" s="22"/>
      <c r="M1003" s="22"/>
      <c r="N1003" s="22"/>
      <c r="O1003" s="22"/>
      <c r="P1003" s="22"/>
      <c r="Q1003" s="22"/>
      <c r="R1003" s="22"/>
      <c r="S1003" s="22"/>
      <c r="T1003" s="22"/>
      <c r="U1003" s="22"/>
      <c r="V1003" s="22"/>
      <c r="W1003" s="22"/>
      <c r="X1003" s="22"/>
      <c r="Y1003" s="22"/>
      <c r="Z1003" s="22"/>
      <c r="AA1003" s="22"/>
    </row>
    <row r="1004" spans="2:27" ht="12" customHeight="1">
      <c r="B1004" s="22"/>
      <c r="C1004" s="22"/>
      <c r="D1004" s="22"/>
      <c r="E1004" s="22"/>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22"/>
    </row>
    <row r="1005" spans="2:27" ht="12" customHeight="1">
      <c r="B1005" s="22"/>
      <c r="C1005" s="22"/>
      <c r="D1005" s="22"/>
      <c r="E1005" s="22"/>
      <c r="F1005" s="22"/>
      <c r="G1005" s="22"/>
      <c r="H1005" s="22"/>
      <c r="I1005" s="22"/>
      <c r="J1005" s="22"/>
      <c r="K1005" s="22"/>
      <c r="L1005" s="22"/>
      <c r="M1005" s="22"/>
      <c r="N1005" s="22"/>
      <c r="O1005" s="22"/>
      <c r="P1005" s="22"/>
      <c r="Q1005" s="22"/>
      <c r="R1005" s="22"/>
      <c r="S1005" s="22"/>
      <c r="T1005" s="22"/>
      <c r="U1005" s="22"/>
      <c r="V1005" s="22"/>
      <c r="W1005" s="22"/>
      <c r="X1005" s="22"/>
      <c r="Y1005" s="22"/>
      <c r="Z1005" s="22"/>
      <c r="AA1005" s="22"/>
    </row>
    <row r="1006" spans="2:27" ht="12" customHeight="1">
      <c r="B1006" s="22"/>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row>
    <row r="1007" spans="2:27" ht="12" customHeight="1">
      <c r="B1007" s="22"/>
      <c r="C1007" s="22"/>
      <c r="D1007" s="22"/>
      <c r="E1007" s="22"/>
      <c r="F1007" s="22"/>
      <c r="G1007" s="22"/>
      <c r="H1007" s="22"/>
      <c r="I1007" s="22"/>
      <c r="J1007" s="22"/>
      <c r="K1007" s="22"/>
      <c r="L1007" s="22"/>
      <c r="M1007" s="22"/>
      <c r="N1007" s="22"/>
      <c r="O1007" s="22"/>
      <c r="P1007" s="22"/>
      <c r="Q1007" s="22"/>
      <c r="R1007" s="22"/>
      <c r="S1007" s="22"/>
      <c r="T1007" s="22"/>
      <c r="U1007" s="22"/>
      <c r="V1007" s="22"/>
      <c r="W1007" s="22"/>
      <c r="X1007" s="22"/>
      <c r="Y1007" s="22"/>
      <c r="Z1007" s="22"/>
      <c r="AA1007" s="22"/>
    </row>
    <row r="1008" spans="2:27" ht="12" customHeight="1">
      <c r="B1008" s="22"/>
      <c r="C1008" s="22"/>
      <c r="D1008" s="22"/>
      <c r="E1008" s="22"/>
      <c r="F1008" s="22"/>
      <c r="G1008" s="22"/>
      <c r="H1008" s="22"/>
      <c r="I1008" s="22"/>
      <c r="J1008" s="22"/>
      <c r="K1008" s="22"/>
      <c r="L1008" s="22"/>
      <c r="M1008" s="22"/>
      <c r="N1008" s="22"/>
      <c r="O1008" s="22"/>
      <c r="P1008" s="22"/>
      <c r="Q1008" s="22"/>
      <c r="R1008" s="22"/>
      <c r="S1008" s="22"/>
      <c r="T1008" s="22"/>
      <c r="U1008" s="22"/>
      <c r="V1008" s="22"/>
      <c r="W1008" s="22"/>
      <c r="X1008" s="22"/>
      <c r="Y1008" s="22"/>
      <c r="Z1008" s="22"/>
      <c r="AA1008" s="22"/>
    </row>
    <row r="1009" spans="2:27" ht="12" customHeight="1">
      <c r="B1009" s="22"/>
      <c r="C1009" s="22"/>
      <c r="D1009" s="22"/>
      <c r="E1009" s="22"/>
      <c r="F1009" s="22"/>
      <c r="G1009" s="22"/>
      <c r="H1009" s="22"/>
      <c r="I1009" s="22"/>
      <c r="J1009" s="22"/>
      <c r="K1009" s="22"/>
      <c r="L1009" s="22"/>
      <c r="M1009" s="22"/>
      <c r="N1009" s="22"/>
      <c r="O1009" s="22"/>
      <c r="P1009" s="22"/>
      <c r="Q1009" s="22"/>
      <c r="R1009" s="22"/>
      <c r="S1009" s="22"/>
      <c r="T1009" s="22"/>
      <c r="U1009" s="22"/>
      <c r="V1009" s="22"/>
      <c r="W1009" s="22"/>
      <c r="X1009" s="22"/>
      <c r="Y1009" s="22"/>
      <c r="Z1009" s="22"/>
      <c r="AA1009" s="22"/>
    </row>
    <row r="1010" spans="2:27" ht="12" customHeight="1">
      <c r="B1010" s="22"/>
      <c r="C1010" s="22"/>
      <c r="D1010" s="22"/>
      <c r="E1010" s="22"/>
      <c r="F1010" s="22"/>
      <c r="G1010" s="22"/>
      <c r="H1010" s="22"/>
      <c r="I1010" s="22"/>
      <c r="J1010" s="22"/>
      <c r="K1010" s="22"/>
      <c r="L1010" s="22"/>
      <c r="M1010" s="22"/>
      <c r="N1010" s="22"/>
      <c r="O1010" s="22"/>
      <c r="P1010" s="22"/>
      <c r="Q1010" s="22"/>
      <c r="R1010" s="22"/>
      <c r="S1010" s="22"/>
      <c r="T1010" s="22"/>
      <c r="U1010" s="22"/>
      <c r="V1010" s="22"/>
      <c r="W1010" s="22"/>
      <c r="X1010" s="22"/>
      <c r="Y1010" s="22"/>
      <c r="Z1010" s="22"/>
      <c r="AA1010" s="22"/>
    </row>
    <row r="1011" spans="2:27" ht="12" customHeight="1">
      <c r="B1011" s="22"/>
      <c r="C1011" s="22"/>
      <c r="D1011" s="22"/>
      <c r="E1011" s="22"/>
      <c r="F1011" s="22"/>
      <c r="G1011" s="22"/>
      <c r="H1011" s="22"/>
      <c r="I1011" s="22"/>
      <c r="J1011" s="22"/>
      <c r="K1011" s="22"/>
      <c r="L1011" s="22"/>
      <c r="M1011" s="22"/>
      <c r="N1011" s="22"/>
      <c r="O1011" s="22"/>
      <c r="P1011" s="22"/>
      <c r="Q1011" s="22"/>
      <c r="R1011" s="22"/>
      <c r="S1011" s="22"/>
      <c r="T1011" s="22"/>
      <c r="U1011" s="22"/>
      <c r="V1011" s="22"/>
      <c r="W1011" s="22"/>
      <c r="X1011" s="22"/>
      <c r="Y1011" s="22"/>
      <c r="Z1011" s="22"/>
      <c r="AA1011" s="22"/>
    </row>
    <row r="1012" spans="2:27" ht="12" customHeight="1">
      <c r="B1012" s="22"/>
      <c r="C1012" s="22"/>
      <c r="D1012" s="22"/>
      <c r="E1012" s="22"/>
      <c r="F1012" s="22"/>
      <c r="G1012" s="22"/>
      <c r="H1012" s="22"/>
      <c r="I1012" s="22"/>
      <c r="J1012" s="22"/>
      <c r="K1012" s="22"/>
      <c r="L1012" s="22"/>
      <c r="M1012" s="22"/>
      <c r="N1012" s="22"/>
      <c r="O1012" s="22"/>
      <c r="P1012" s="22"/>
      <c r="Q1012" s="22"/>
      <c r="R1012" s="22"/>
      <c r="S1012" s="22"/>
      <c r="T1012" s="22"/>
      <c r="U1012" s="22"/>
      <c r="V1012" s="22"/>
      <c r="W1012" s="22"/>
      <c r="X1012" s="22"/>
      <c r="Y1012" s="22"/>
      <c r="Z1012" s="22"/>
      <c r="AA1012" s="22"/>
    </row>
    <row r="1013" spans="2:27" ht="12" customHeight="1">
      <c r="B1013" s="22"/>
      <c r="C1013" s="22"/>
      <c r="D1013" s="22"/>
      <c r="E1013" s="22"/>
      <c r="F1013" s="22"/>
      <c r="G1013" s="22"/>
      <c r="H1013" s="22"/>
      <c r="I1013" s="22"/>
      <c r="J1013" s="22"/>
      <c r="K1013" s="22"/>
      <c r="L1013" s="22"/>
      <c r="M1013" s="22"/>
      <c r="N1013" s="22"/>
      <c r="O1013" s="22"/>
      <c r="P1013" s="22"/>
      <c r="Q1013" s="22"/>
      <c r="R1013" s="22"/>
      <c r="S1013" s="22"/>
      <c r="T1013" s="22"/>
      <c r="U1013" s="22"/>
      <c r="V1013" s="22"/>
      <c r="W1013" s="22"/>
      <c r="X1013" s="22"/>
      <c r="Y1013" s="22"/>
      <c r="Z1013" s="22"/>
      <c r="AA1013" s="22"/>
    </row>
    <row r="1014" spans="2:27" ht="12" customHeight="1">
      <c r="B1014" s="22"/>
      <c r="C1014" s="22"/>
      <c r="D1014" s="22"/>
      <c r="E1014" s="22"/>
      <c r="F1014" s="22"/>
      <c r="G1014" s="22"/>
      <c r="H1014" s="22"/>
      <c r="I1014" s="22"/>
      <c r="J1014" s="22"/>
      <c r="K1014" s="22"/>
      <c r="L1014" s="22"/>
      <c r="M1014" s="22"/>
      <c r="N1014" s="22"/>
      <c r="O1014" s="22"/>
      <c r="P1014" s="22"/>
      <c r="Q1014" s="22"/>
      <c r="R1014" s="22"/>
      <c r="S1014" s="22"/>
      <c r="T1014" s="22"/>
      <c r="U1014" s="22"/>
      <c r="V1014" s="22"/>
      <c r="W1014" s="22"/>
      <c r="X1014" s="22"/>
      <c r="Y1014" s="22"/>
      <c r="Z1014" s="22"/>
      <c r="AA1014" s="22"/>
    </row>
    <row r="1015" spans="2:27" ht="12" customHeight="1">
      <c r="B1015" s="22"/>
      <c r="C1015" s="22"/>
      <c r="D1015" s="22"/>
      <c r="E1015" s="22"/>
      <c r="F1015" s="22"/>
      <c r="G1015" s="22"/>
      <c r="H1015" s="22"/>
      <c r="I1015" s="22"/>
      <c r="J1015" s="22"/>
      <c r="K1015" s="22"/>
      <c r="L1015" s="22"/>
      <c r="M1015" s="22"/>
      <c r="N1015" s="22"/>
      <c r="O1015" s="22"/>
      <c r="P1015" s="22"/>
      <c r="Q1015" s="22"/>
      <c r="R1015" s="22"/>
      <c r="S1015" s="22"/>
      <c r="T1015" s="22"/>
      <c r="U1015" s="22"/>
      <c r="V1015" s="22"/>
      <c r="W1015" s="22"/>
      <c r="X1015" s="22"/>
      <c r="Y1015" s="22"/>
      <c r="Z1015" s="22"/>
      <c r="AA1015" s="22"/>
    </row>
    <row r="1016" spans="2:27" ht="12" customHeight="1">
      <c r="B1016" s="22"/>
      <c r="C1016" s="22"/>
      <c r="D1016" s="22"/>
      <c r="E1016" s="22"/>
      <c r="F1016" s="22"/>
      <c r="G1016" s="22"/>
      <c r="H1016" s="22"/>
      <c r="I1016" s="22"/>
      <c r="J1016" s="22"/>
      <c r="K1016" s="22"/>
      <c r="L1016" s="22"/>
      <c r="M1016" s="22"/>
      <c r="N1016" s="22"/>
      <c r="O1016" s="22"/>
      <c r="P1016" s="22"/>
      <c r="Q1016" s="22"/>
      <c r="R1016" s="22"/>
      <c r="S1016" s="22"/>
      <c r="T1016" s="22"/>
      <c r="U1016" s="22"/>
      <c r="V1016" s="22"/>
      <c r="W1016" s="22"/>
      <c r="X1016" s="22"/>
      <c r="Y1016" s="22"/>
      <c r="Z1016" s="22"/>
      <c r="AA1016" s="22"/>
    </row>
    <row r="1017" spans="2:27" ht="12" customHeight="1">
      <c r="B1017" s="22"/>
      <c r="C1017" s="22"/>
      <c r="D1017" s="22"/>
      <c r="E1017" s="22"/>
      <c r="F1017" s="22"/>
      <c r="G1017" s="22"/>
      <c r="H1017" s="22"/>
      <c r="I1017" s="22"/>
      <c r="J1017" s="22"/>
      <c r="K1017" s="22"/>
      <c r="L1017" s="22"/>
      <c r="M1017" s="22"/>
      <c r="N1017" s="22"/>
      <c r="O1017" s="22"/>
      <c r="P1017" s="22"/>
      <c r="Q1017" s="22"/>
      <c r="R1017" s="22"/>
      <c r="S1017" s="22"/>
      <c r="T1017" s="22"/>
      <c r="U1017" s="22"/>
      <c r="V1017" s="22"/>
      <c r="W1017" s="22"/>
      <c r="X1017" s="22"/>
      <c r="Y1017" s="22"/>
      <c r="Z1017" s="22"/>
      <c r="AA1017" s="22"/>
    </row>
    <row r="1018" spans="2:27" ht="12" customHeight="1">
      <c r="B1018" s="22"/>
      <c r="C1018" s="22"/>
      <c r="D1018" s="22"/>
      <c r="E1018" s="22"/>
      <c r="F1018" s="22"/>
      <c r="G1018" s="22"/>
      <c r="H1018" s="22"/>
      <c r="I1018" s="22"/>
      <c r="J1018" s="22"/>
      <c r="K1018" s="22"/>
      <c r="L1018" s="22"/>
      <c r="M1018" s="22"/>
      <c r="N1018" s="22"/>
      <c r="O1018" s="22"/>
      <c r="P1018" s="22"/>
      <c r="Q1018" s="22"/>
      <c r="R1018" s="22"/>
      <c r="S1018" s="22"/>
      <c r="T1018" s="22"/>
      <c r="U1018" s="22"/>
      <c r="V1018" s="22"/>
      <c r="W1018" s="22"/>
      <c r="X1018" s="22"/>
      <c r="Y1018" s="22"/>
      <c r="Z1018" s="22"/>
      <c r="AA1018" s="22"/>
    </row>
    <row r="1019" spans="2:27" ht="12" customHeight="1">
      <c r="B1019" s="22"/>
      <c r="C1019" s="22"/>
      <c r="D1019" s="22"/>
      <c r="E1019" s="22"/>
      <c r="F1019" s="22"/>
      <c r="G1019" s="22"/>
      <c r="H1019" s="22"/>
      <c r="I1019" s="22"/>
      <c r="J1019" s="22"/>
      <c r="K1019" s="22"/>
      <c r="L1019" s="22"/>
      <c r="M1019" s="22"/>
      <c r="N1019" s="22"/>
      <c r="O1019" s="22"/>
      <c r="P1019" s="22"/>
      <c r="Q1019" s="22"/>
      <c r="R1019" s="22"/>
      <c r="S1019" s="22"/>
      <c r="T1019" s="22"/>
      <c r="U1019" s="22"/>
      <c r="V1019" s="22"/>
      <c r="W1019" s="22"/>
      <c r="X1019" s="22"/>
      <c r="Y1019" s="22"/>
      <c r="Z1019" s="22"/>
      <c r="AA1019" s="22"/>
    </row>
    <row r="1020" spans="2:27" ht="12" customHeight="1">
      <c r="B1020" s="22"/>
      <c r="C1020" s="22"/>
      <c r="D1020" s="22"/>
      <c r="E1020" s="22"/>
      <c r="F1020" s="22"/>
      <c r="G1020" s="22"/>
      <c r="H1020" s="22"/>
      <c r="I1020" s="22"/>
      <c r="J1020" s="22"/>
      <c r="K1020" s="22"/>
      <c r="L1020" s="22"/>
      <c r="M1020" s="22"/>
      <c r="N1020" s="22"/>
      <c r="O1020" s="22"/>
      <c r="P1020" s="22"/>
      <c r="Q1020" s="22"/>
      <c r="R1020" s="22"/>
      <c r="S1020" s="22"/>
      <c r="T1020" s="22"/>
      <c r="U1020" s="22"/>
      <c r="V1020" s="22"/>
      <c r="W1020" s="22"/>
      <c r="X1020" s="22"/>
      <c r="Y1020" s="22"/>
      <c r="Z1020" s="22"/>
      <c r="AA1020" s="22"/>
    </row>
    <row r="1021" spans="2:27" ht="12" customHeight="1">
      <c r="B1021" s="22"/>
      <c r="C1021" s="22"/>
      <c r="D1021" s="22"/>
      <c r="E1021" s="22"/>
      <c r="F1021" s="22"/>
      <c r="G1021" s="22"/>
      <c r="H1021" s="22"/>
      <c r="I1021" s="22"/>
      <c r="J1021" s="22"/>
      <c r="K1021" s="22"/>
      <c r="L1021" s="22"/>
      <c r="M1021" s="22"/>
      <c r="N1021" s="22"/>
      <c r="O1021" s="22"/>
      <c r="P1021" s="22"/>
      <c r="Q1021" s="22"/>
      <c r="R1021" s="22"/>
      <c r="S1021" s="22"/>
      <c r="T1021" s="22"/>
      <c r="U1021" s="22"/>
      <c r="V1021" s="22"/>
      <c r="W1021" s="22"/>
      <c r="X1021" s="22"/>
      <c r="Y1021" s="22"/>
      <c r="Z1021" s="22"/>
      <c r="AA1021" s="22"/>
    </row>
    <row r="1022" spans="2:27" ht="12" customHeight="1">
      <c r="B1022" s="22"/>
      <c r="C1022" s="22"/>
      <c r="D1022" s="22"/>
      <c r="E1022" s="22"/>
      <c r="F1022" s="22"/>
      <c r="G1022" s="22"/>
      <c r="H1022" s="22"/>
      <c r="I1022" s="22"/>
      <c r="J1022" s="22"/>
      <c r="K1022" s="22"/>
      <c r="L1022" s="22"/>
      <c r="M1022" s="22"/>
      <c r="N1022" s="22"/>
      <c r="O1022" s="22"/>
      <c r="P1022" s="22"/>
      <c r="Q1022" s="22"/>
      <c r="R1022" s="22"/>
      <c r="S1022" s="22"/>
      <c r="T1022" s="22"/>
      <c r="U1022" s="22"/>
      <c r="V1022" s="22"/>
      <c r="W1022" s="22"/>
      <c r="X1022" s="22"/>
      <c r="Y1022" s="22"/>
      <c r="Z1022" s="22"/>
      <c r="AA1022" s="22"/>
    </row>
    <row r="1023" spans="2:27" ht="12" customHeight="1">
      <c r="B1023" s="22"/>
      <c r="C1023" s="22"/>
      <c r="D1023" s="22"/>
      <c r="E1023" s="22"/>
      <c r="F1023" s="22"/>
      <c r="G1023" s="22"/>
      <c r="H1023" s="22"/>
      <c r="I1023" s="22"/>
      <c r="J1023" s="22"/>
      <c r="K1023" s="22"/>
      <c r="L1023" s="22"/>
      <c r="M1023" s="22"/>
      <c r="N1023" s="22"/>
      <c r="O1023" s="22"/>
      <c r="P1023" s="22"/>
      <c r="Q1023" s="22"/>
      <c r="R1023" s="22"/>
      <c r="S1023" s="22"/>
      <c r="T1023" s="22"/>
      <c r="U1023" s="22"/>
      <c r="V1023" s="22"/>
      <c r="W1023" s="22"/>
      <c r="X1023" s="22"/>
      <c r="Y1023" s="22"/>
      <c r="Z1023" s="22"/>
      <c r="AA1023" s="22"/>
    </row>
    <row r="1024" spans="2:27" ht="12" customHeight="1">
      <c r="B1024" s="22"/>
      <c r="C1024" s="22"/>
      <c r="D1024" s="22"/>
      <c r="E1024" s="22"/>
      <c r="F1024" s="22"/>
      <c r="G1024" s="22"/>
      <c r="H1024" s="22"/>
      <c r="I1024" s="22"/>
      <c r="J1024" s="22"/>
      <c r="K1024" s="22"/>
      <c r="L1024" s="22"/>
      <c r="M1024" s="22"/>
      <c r="N1024" s="22"/>
      <c r="O1024" s="22"/>
      <c r="P1024" s="22"/>
      <c r="Q1024" s="22"/>
      <c r="R1024" s="22"/>
      <c r="S1024" s="22"/>
      <c r="T1024" s="22"/>
      <c r="U1024" s="22"/>
      <c r="V1024" s="22"/>
      <c r="W1024" s="22"/>
      <c r="X1024" s="22"/>
      <c r="Y1024" s="22"/>
      <c r="Z1024" s="22"/>
      <c r="AA1024" s="22"/>
    </row>
    <row r="1025" spans="2:27" ht="12" customHeight="1">
      <c r="B1025" s="22"/>
      <c r="C1025" s="22"/>
      <c r="D1025" s="22"/>
      <c r="E1025" s="22"/>
      <c r="F1025" s="22"/>
      <c r="G1025" s="22"/>
      <c r="H1025" s="22"/>
      <c r="I1025" s="22"/>
      <c r="J1025" s="22"/>
      <c r="K1025" s="22"/>
      <c r="L1025" s="22"/>
      <c r="M1025" s="22"/>
      <c r="N1025" s="22"/>
      <c r="O1025" s="22"/>
      <c r="P1025" s="22"/>
      <c r="Q1025" s="22"/>
      <c r="R1025" s="22"/>
      <c r="S1025" s="22"/>
      <c r="T1025" s="22"/>
      <c r="U1025" s="22"/>
      <c r="V1025" s="22"/>
      <c r="W1025" s="22"/>
      <c r="X1025" s="22"/>
      <c r="Y1025" s="22"/>
      <c r="Z1025" s="22"/>
      <c r="AA1025" s="22"/>
    </row>
  </sheetData>
  <sheetProtection algorithmName="SHA-512" hashValue="v9tsiAqurmU0R9RykpjJ50ItG3q3yUJPHLhdK0f2snvjtPVUFsi2PBGpCyGhjKFbrx7O8L/DSgIDLvHeRzd3dw==" saltValue="V35CI+25oBhhxT082aMOHA==" spinCount="100000" sheet="1" objects="1" scenarios="1" formatCells="0" formatRows="0" insertRows="0" deleteRows="0"/>
  <mergeCells count="92">
    <mergeCell ref="A35:A38"/>
    <mergeCell ref="A40:A43"/>
    <mergeCell ref="A45:A48"/>
    <mergeCell ref="A75:A78"/>
    <mergeCell ref="A10:A13"/>
    <mergeCell ref="A15:A18"/>
    <mergeCell ref="A20:A23"/>
    <mergeCell ref="A25:A28"/>
    <mergeCell ref="A30:A33"/>
    <mergeCell ref="B4:D4"/>
    <mergeCell ref="B5:D5"/>
    <mergeCell ref="B6:D6"/>
    <mergeCell ref="A1:H1"/>
    <mergeCell ref="A3:D3"/>
    <mergeCell ref="A5:A8"/>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A79:E79"/>
    <mergeCell ref="B77:D77"/>
    <mergeCell ref="B78:D78"/>
    <mergeCell ref="B44:D44"/>
    <mergeCell ref="B45:D45"/>
    <mergeCell ref="B46:D46"/>
    <mergeCell ref="B47:D47"/>
    <mergeCell ref="B48:D48"/>
    <mergeCell ref="B74:D74"/>
    <mergeCell ref="B75:D75"/>
    <mergeCell ref="A50:A53"/>
    <mergeCell ref="A55:A58"/>
    <mergeCell ref="A60:A63"/>
    <mergeCell ref="A65:A68"/>
    <mergeCell ref="A70:A73"/>
    <mergeCell ref="B49:D49"/>
    <mergeCell ref="B54:D54"/>
    <mergeCell ref="B50:D50"/>
    <mergeCell ref="B51:D51"/>
    <mergeCell ref="B52:D52"/>
    <mergeCell ref="B53:D53"/>
    <mergeCell ref="B55:D55"/>
    <mergeCell ref="B56:D56"/>
    <mergeCell ref="B57:D57"/>
    <mergeCell ref="B58:D58"/>
    <mergeCell ref="B59:D59"/>
    <mergeCell ref="B60:D60"/>
    <mergeCell ref="B61:D61"/>
    <mergeCell ref="B62:D62"/>
    <mergeCell ref="B63:D63"/>
    <mergeCell ref="B64:D64"/>
    <mergeCell ref="B70:D70"/>
    <mergeCell ref="B71:D71"/>
    <mergeCell ref="B72:D72"/>
    <mergeCell ref="B73:D73"/>
    <mergeCell ref="B65:D65"/>
    <mergeCell ref="B66:D66"/>
    <mergeCell ref="B67:D67"/>
    <mergeCell ref="B68:D68"/>
    <mergeCell ref="B69:D69"/>
  </mergeCells>
  <dataValidations xWindow="209" yWindow="629" count="5">
    <dataValidation allowBlank="1" showInputMessage="1" showErrorMessage="1" promptTitle="INFO" prompt="Si ricorda che il numero totale di CFU dovrà essere pari a quello dichiarato nella sezione &quot;Ordinamento-Att.Diat.Assistita&quot;" sqref="H3" xr:uid="{FDD7313B-514E-42E5-A9F1-7DEA80BB8888}"/>
    <dataValidation allowBlank="1" showInputMessage="1" showErrorMessage="1" promptTitle="Attenzione" prompt="Riempire solo le righe bianche" sqref="A3" xr:uid="{2FA7B085-7E05-49EA-8D15-09C2CDB42519}"/>
    <dataValidation allowBlank="1" showInputMessage="1" showErrorMessage="1" promptTitle="N.B." prompt="Ad ogni insegnamento deve corrispondere un numero di CFU compreso tra 3 e 12." sqref="A4 A9 A14 A19 A24 A29 A34 A39 A44 A49 A54 A59 A64 A69 A74" xr:uid="{D8B0982D-5694-4DEC-8D31-8632BD6DFF19}"/>
    <dataValidation allowBlank="1" showInputMessage="1" showErrorMessage="1" promptTitle="N.B." prompt="Ogni modulo deve corrispondere almeno a 3 CFU." sqref="B4:D4 B9:D9 B14:D14 B19:D19 B24:D24 B29:D29 B34:D34 B39:D39 B44:D44 B49:D49 B54:D54 B59:D59 B64:D64 B69:D69 B74:D74" xr:uid="{5B11B394-D76E-4194-A284-3C884A24304D}"/>
    <dataValidation allowBlank="1" showInputMessage="1" showErrorMessage="1" promptTitle="INFO" prompt="N.B. Si ricorda che un insegnamento integrato può essere articolato in moduli ma ogni modulo, se impostato su 3 CFU, deve essere coperto da un unico SSD." sqref="E3" xr:uid="{0F28ED2F-C971-4E44-9C46-866C0361C59F}"/>
  </dataValidations>
  <printOptions horizontalCentered="1"/>
  <pageMargins left="0.70866141732283472" right="0.70866141732283472" top="0.74803149606299213" bottom="0.74803149606299213" header="0" footer="0"/>
  <pageSetup paperSize="9" scale="39" orientation="landscape" r:id="rId1"/>
  <ignoredErrors>
    <ignoredError sqref="I9 I14 I19 I24 I29 I34 I39 I44 I49 I54 I59 I64 I69 I7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8"/>
  <sheetViews>
    <sheetView topLeftCell="A6" workbookViewId="0">
      <selection activeCell="O12" sqref="O12"/>
    </sheetView>
  </sheetViews>
  <sheetFormatPr defaultColWidth="14.42578125" defaultRowHeight="15" customHeight="1"/>
  <cols>
    <col min="1" max="2" width="15.5703125" style="46" customWidth="1"/>
    <col min="3" max="3" width="37.140625" style="46" customWidth="1"/>
    <col min="4" max="6" width="8.5703125" style="46" customWidth="1"/>
    <col min="7" max="7" width="10.85546875" style="46" customWidth="1"/>
    <col min="8" max="8" width="13.140625" style="46" customWidth="1"/>
    <col min="9" max="26" width="8.5703125" style="46" customWidth="1"/>
    <col min="27" max="16384" width="14.42578125" style="46"/>
  </cols>
  <sheetData>
    <row r="1" spans="1:26" ht="30" customHeight="1">
      <c r="A1" s="145" t="s">
        <v>66</v>
      </c>
      <c r="B1" s="200"/>
      <c r="C1" s="200"/>
      <c r="D1" s="200"/>
      <c r="E1" s="200"/>
      <c r="F1" s="200"/>
      <c r="G1" s="201"/>
      <c r="H1" s="73"/>
      <c r="I1" s="73"/>
      <c r="J1" s="73"/>
      <c r="K1" s="73"/>
      <c r="L1" s="73"/>
      <c r="M1" s="1"/>
      <c r="N1" s="1"/>
      <c r="O1" s="1"/>
      <c r="P1" s="1"/>
      <c r="Q1" s="1"/>
      <c r="R1" s="1"/>
      <c r="S1" s="1"/>
      <c r="T1" s="1"/>
      <c r="U1" s="1"/>
      <c r="V1" s="1"/>
      <c r="W1" s="1"/>
      <c r="X1" s="1"/>
      <c r="Y1" s="1"/>
      <c r="Z1" s="1"/>
    </row>
    <row r="2" spans="1:26" ht="15" customHeight="1">
      <c r="A2" s="30"/>
      <c r="B2" s="30"/>
      <c r="C2" s="30"/>
      <c r="D2" s="30"/>
      <c r="E2" s="30"/>
      <c r="F2" s="30"/>
      <c r="G2" s="30"/>
      <c r="H2" s="73"/>
      <c r="I2" s="73"/>
      <c r="J2" s="73"/>
      <c r="K2" s="73"/>
      <c r="L2" s="73"/>
      <c r="M2" s="1"/>
      <c r="N2" s="1"/>
      <c r="O2" s="1"/>
      <c r="P2" s="1"/>
      <c r="Q2" s="1"/>
      <c r="R2" s="1"/>
      <c r="S2" s="1"/>
      <c r="T2" s="1"/>
      <c r="U2" s="1"/>
      <c r="V2" s="1"/>
      <c r="W2" s="1"/>
      <c r="X2" s="1"/>
      <c r="Y2" s="1"/>
      <c r="Z2" s="1"/>
    </row>
    <row r="3" spans="1:26" ht="49.5" customHeight="1">
      <c r="A3" s="208"/>
      <c r="B3" s="200"/>
      <c r="C3" s="201"/>
      <c r="D3" s="24" t="s">
        <v>60</v>
      </c>
      <c r="E3" s="31" t="s">
        <v>61</v>
      </c>
      <c r="F3" s="31" t="s">
        <v>62</v>
      </c>
      <c r="G3" s="24" t="s">
        <v>30</v>
      </c>
      <c r="H3" s="73"/>
      <c r="I3" s="73"/>
      <c r="J3" s="73"/>
      <c r="K3" s="73"/>
      <c r="L3" s="73"/>
      <c r="M3" s="1"/>
      <c r="N3" s="1"/>
      <c r="O3" s="1"/>
      <c r="P3" s="1"/>
      <c r="Q3" s="1"/>
      <c r="R3" s="1"/>
      <c r="S3" s="1"/>
      <c r="T3" s="1"/>
      <c r="U3" s="1"/>
      <c r="V3" s="1"/>
      <c r="W3" s="1"/>
      <c r="X3" s="1"/>
      <c r="Y3" s="1"/>
      <c r="Z3" s="1"/>
    </row>
    <row r="4" spans="1:26" ht="18" customHeight="1">
      <c r="A4" s="199" t="s">
        <v>49</v>
      </c>
      <c r="B4" s="200"/>
      <c r="C4" s="201"/>
      <c r="D4" s="32" t="s">
        <v>67</v>
      </c>
      <c r="E4" s="32" t="s">
        <v>68</v>
      </c>
      <c r="F4" s="32" t="s">
        <v>68</v>
      </c>
      <c r="G4" s="317">
        <f>Regolamento_IIparte!E18</f>
        <v>0</v>
      </c>
      <c r="H4" s="73"/>
      <c r="I4" s="73"/>
      <c r="J4" s="73"/>
      <c r="K4" s="73"/>
      <c r="L4" s="73"/>
      <c r="M4" s="1"/>
      <c r="N4" s="1"/>
      <c r="O4" s="1"/>
      <c r="P4" s="1"/>
      <c r="Q4" s="1"/>
      <c r="R4" s="1"/>
      <c r="S4" s="1"/>
      <c r="T4" s="1"/>
      <c r="U4" s="1"/>
      <c r="V4" s="1"/>
      <c r="W4" s="1"/>
      <c r="X4" s="1"/>
      <c r="Y4" s="1"/>
      <c r="Z4" s="1"/>
    </row>
    <row r="5" spans="1:26" ht="18" customHeight="1">
      <c r="A5" s="199" t="s">
        <v>50</v>
      </c>
      <c r="B5" s="200"/>
      <c r="C5" s="201"/>
      <c r="D5" s="32" t="s">
        <v>67</v>
      </c>
      <c r="E5" s="32" t="s">
        <v>68</v>
      </c>
      <c r="F5" s="32" t="s">
        <v>68</v>
      </c>
      <c r="G5" s="317">
        <f>Regolamento_IIparte!E19</f>
        <v>0</v>
      </c>
      <c r="H5" s="73"/>
      <c r="I5" s="73"/>
      <c r="J5" s="73"/>
      <c r="K5" s="73"/>
      <c r="L5" s="73"/>
      <c r="M5" s="1"/>
      <c r="N5" s="1"/>
      <c r="O5" s="1"/>
      <c r="P5" s="1"/>
      <c r="Q5" s="1"/>
      <c r="R5" s="1"/>
      <c r="S5" s="1"/>
      <c r="T5" s="1"/>
      <c r="U5" s="1"/>
      <c r="V5" s="1"/>
      <c r="W5" s="1"/>
      <c r="X5" s="1"/>
      <c r="Y5" s="1"/>
      <c r="Z5" s="1"/>
    </row>
    <row r="6" spans="1:26" ht="18" customHeight="1">
      <c r="A6" s="199" t="s">
        <v>51</v>
      </c>
      <c r="B6" s="200"/>
      <c r="C6" s="201"/>
      <c r="D6" s="32" t="s">
        <v>67</v>
      </c>
      <c r="E6" s="32" t="s">
        <v>68</v>
      </c>
      <c r="F6" s="32" t="s">
        <v>68</v>
      </c>
      <c r="G6" s="317">
        <f>Regolamento_IIparte!E20</f>
        <v>0</v>
      </c>
      <c r="H6" s="74"/>
      <c r="I6" s="73"/>
      <c r="J6" s="73"/>
      <c r="K6" s="73"/>
      <c r="L6" s="73"/>
      <c r="M6" s="1"/>
      <c r="N6" s="1"/>
      <c r="O6" s="1"/>
      <c r="P6" s="1"/>
      <c r="Q6" s="1"/>
      <c r="R6" s="1"/>
      <c r="S6" s="1"/>
      <c r="T6" s="1"/>
      <c r="U6" s="1"/>
      <c r="V6" s="1"/>
      <c r="W6" s="1"/>
      <c r="X6" s="1"/>
      <c r="Y6" s="1"/>
      <c r="Z6" s="1"/>
    </row>
    <row r="7" spans="1:26" ht="18" customHeight="1">
      <c r="A7" s="199" t="s">
        <v>69</v>
      </c>
      <c r="B7" s="200"/>
      <c r="C7" s="201"/>
      <c r="D7" s="32" t="s">
        <v>67</v>
      </c>
      <c r="E7" s="32" t="s">
        <v>68</v>
      </c>
      <c r="F7" s="32" t="s">
        <v>68</v>
      </c>
      <c r="G7" s="317">
        <f>Regolamento_IIparte!E23</f>
        <v>0</v>
      </c>
      <c r="H7" s="73"/>
      <c r="I7" s="73"/>
      <c r="J7" s="73"/>
      <c r="K7" s="73"/>
      <c r="L7" s="73"/>
      <c r="M7" s="1"/>
      <c r="N7" s="1"/>
      <c r="O7" s="1"/>
      <c r="P7" s="1"/>
      <c r="Q7" s="1"/>
      <c r="R7" s="1"/>
      <c r="S7" s="1"/>
      <c r="T7" s="1"/>
      <c r="U7" s="1"/>
      <c r="V7" s="1"/>
      <c r="W7" s="1"/>
      <c r="X7" s="1"/>
      <c r="Y7" s="1"/>
      <c r="Z7" s="1"/>
    </row>
    <row r="8" spans="1:26" ht="14.25" customHeight="1">
      <c r="A8" s="174"/>
      <c r="B8" s="200"/>
      <c r="C8" s="201"/>
      <c r="D8" s="26"/>
      <c r="E8" s="26"/>
      <c r="F8" s="26"/>
      <c r="G8" s="33"/>
      <c r="H8" s="73"/>
      <c r="I8" s="73"/>
      <c r="J8" s="73"/>
      <c r="K8" s="73"/>
      <c r="L8" s="73"/>
      <c r="M8" s="1"/>
      <c r="N8" s="1"/>
      <c r="O8" s="1"/>
      <c r="P8" s="1"/>
      <c r="Q8" s="1"/>
      <c r="R8" s="1"/>
      <c r="S8" s="1"/>
      <c r="T8" s="1"/>
      <c r="U8" s="1"/>
      <c r="V8" s="1"/>
      <c r="W8" s="1"/>
      <c r="X8" s="1"/>
      <c r="Y8" s="1"/>
      <c r="Z8" s="1"/>
    </row>
    <row r="9" spans="1:26" ht="18" customHeight="1">
      <c r="A9" s="199" t="s">
        <v>55</v>
      </c>
      <c r="B9" s="200"/>
      <c r="C9" s="201"/>
      <c r="D9" s="32" t="s">
        <v>67</v>
      </c>
      <c r="E9" s="32" t="s">
        <v>68</v>
      </c>
      <c r="F9" s="32" t="s">
        <v>68</v>
      </c>
      <c r="G9" s="317">
        <f>Regolamento_IIparte!E25</f>
        <v>0</v>
      </c>
      <c r="H9" s="74"/>
      <c r="I9" s="73"/>
      <c r="J9" s="73"/>
      <c r="K9" s="73"/>
      <c r="L9" s="73"/>
      <c r="M9" s="1"/>
      <c r="N9" s="1"/>
      <c r="O9" s="1"/>
      <c r="P9" s="1"/>
      <c r="Q9" s="1"/>
      <c r="R9" s="1"/>
      <c r="S9" s="1"/>
      <c r="T9" s="1"/>
      <c r="U9" s="1"/>
      <c r="V9" s="1"/>
      <c r="W9" s="1"/>
      <c r="X9" s="1"/>
      <c r="Y9" s="1"/>
      <c r="Z9" s="1"/>
    </row>
    <row r="10" spans="1:26" ht="18" customHeight="1">
      <c r="A10" s="202" t="s">
        <v>70</v>
      </c>
      <c r="B10" s="200"/>
      <c r="C10" s="200"/>
      <c r="D10" s="201"/>
      <c r="E10" s="27"/>
      <c r="F10" s="27"/>
      <c r="G10" s="317">
        <f>G4+G5+G6+G7+G9</f>
        <v>0</v>
      </c>
      <c r="H10" s="73"/>
      <c r="I10" s="73"/>
      <c r="J10" s="73"/>
      <c r="K10" s="73"/>
      <c r="L10" s="73"/>
      <c r="M10" s="1"/>
      <c r="N10" s="1"/>
      <c r="O10" s="1"/>
      <c r="P10" s="1"/>
      <c r="Q10" s="1"/>
      <c r="R10" s="1"/>
      <c r="S10" s="1"/>
      <c r="T10" s="1"/>
      <c r="U10" s="1"/>
      <c r="V10" s="1"/>
      <c r="W10" s="1"/>
      <c r="X10" s="1"/>
      <c r="Y10" s="1"/>
      <c r="Z10" s="1"/>
    </row>
    <row r="11" spans="1:26" ht="15" customHeight="1">
      <c r="A11" s="174"/>
      <c r="B11" s="200"/>
      <c r="C11" s="200"/>
      <c r="D11" s="200"/>
      <c r="E11" s="200"/>
      <c r="F11" s="200"/>
      <c r="G11" s="201"/>
      <c r="H11" s="1"/>
      <c r="I11" s="73"/>
      <c r="J11" s="73"/>
      <c r="K11" s="73"/>
      <c r="L11" s="73"/>
      <c r="M11" s="1"/>
      <c r="N11" s="1"/>
      <c r="O11" s="1"/>
      <c r="P11" s="1"/>
      <c r="Q11" s="1"/>
      <c r="R11" s="1"/>
      <c r="S11" s="1"/>
      <c r="T11" s="1"/>
      <c r="U11" s="1"/>
      <c r="V11" s="1"/>
      <c r="W11" s="1"/>
      <c r="X11" s="1"/>
      <c r="Y11" s="1"/>
      <c r="Z11" s="1"/>
    </row>
    <row r="12" spans="1:26" ht="19.5" customHeight="1">
      <c r="A12" s="171" t="s">
        <v>71</v>
      </c>
      <c r="B12" s="200"/>
      <c r="C12" s="200"/>
      <c r="D12" s="201"/>
      <c r="E12" s="319"/>
      <c r="F12" s="320"/>
      <c r="G12" s="321">
        <f>'Piano di Studio_Insegnamenti'!H79+'Piano di Studio_Altre attività'!G10</f>
        <v>0</v>
      </c>
      <c r="H12" s="107" t="str">
        <f>IF(G12=Regolamento_Iparte!F11," ","Attenzione! Il num. di CFU non corrisponde a quello dichiarato nel Regolamento")</f>
        <v>Attenzione! Il num. di CFU non corrisponde a quello dichiarato nel Regolamento</v>
      </c>
      <c r="I12" s="73"/>
      <c r="J12" s="73"/>
      <c r="K12" s="73"/>
      <c r="L12" s="73"/>
      <c r="M12" s="1"/>
      <c r="N12" s="1"/>
      <c r="O12" s="1"/>
      <c r="P12" s="1"/>
      <c r="Q12" s="1"/>
      <c r="R12" s="1"/>
      <c r="S12" s="1"/>
      <c r="T12" s="1"/>
      <c r="U12" s="1"/>
      <c r="V12" s="1"/>
      <c r="W12" s="1"/>
      <c r="X12" s="1"/>
      <c r="Y12" s="1"/>
      <c r="Z12" s="1"/>
    </row>
    <row r="13" spans="1:26" ht="19.5" customHeight="1">
      <c r="A13" s="44"/>
      <c r="B13" s="61"/>
      <c r="C13" s="61"/>
      <c r="D13" s="61"/>
      <c r="E13" s="44"/>
      <c r="F13" s="61"/>
      <c r="G13" s="61"/>
      <c r="H13" s="1"/>
      <c r="I13" s="73"/>
      <c r="J13" s="73"/>
      <c r="K13" s="73"/>
      <c r="L13" s="73"/>
      <c r="M13" s="1"/>
      <c r="N13" s="1"/>
      <c r="O13" s="1"/>
      <c r="P13" s="1"/>
      <c r="Q13" s="1"/>
      <c r="R13" s="1"/>
      <c r="S13" s="1"/>
      <c r="T13" s="1"/>
      <c r="U13" s="1"/>
      <c r="V13" s="1"/>
      <c r="W13" s="1"/>
      <c r="X13" s="1"/>
      <c r="Y13" s="1"/>
      <c r="Z13" s="1"/>
    </row>
    <row r="14" spans="1:26" ht="19.5" customHeight="1">
      <c r="A14" s="205" t="s">
        <v>72</v>
      </c>
      <c r="B14" s="205"/>
      <c r="C14" s="205"/>
      <c r="D14" s="205"/>
      <c r="E14" s="205"/>
      <c r="F14" s="205"/>
      <c r="G14" s="205"/>
      <c r="H14" s="73"/>
      <c r="I14" s="73"/>
      <c r="J14" s="73"/>
      <c r="K14" s="73"/>
      <c r="L14" s="73"/>
      <c r="M14" s="1"/>
      <c r="N14" s="1"/>
      <c r="O14" s="1"/>
      <c r="P14" s="1"/>
      <c r="Q14" s="1"/>
      <c r="R14" s="1"/>
      <c r="S14" s="1"/>
      <c r="T14" s="1"/>
      <c r="U14" s="1"/>
      <c r="V14" s="1"/>
      <c r="W14" s="1"/>
      <c r="X14" s="1"/>
      <c r="Y14" s="1"/>
      <c r="Z14" s="1"/>
    </row>
    <row r="15" spans="1:26" ht="19.5" customHeight="1">
      <c r="A15" s="322"/>
      <c r="B15" s="322"/>
      <c r="C15" s="322"/>
      <c r="D15" s="322"/>
      <c r="E15" s="322"/>
      <c r="F15" s="322"/>
      <c r="G15" s="322"/>
      <c r="H15" s="73"/>
      <c r="I15" s="73"/>
      <c r="J15" s="73"/>
      <c r="K15" s="73"/>
      <c r="L15" s="73"/>
      <c r="M15" s="1"/>
      <c r="N15" s="1"/>
      <c r="O15" s="1"/>
      <c r="P15" s="1"/>
      <c r="Q15" s="1"/>
      <c r="R15" s="1"/>
      <c r="S15" s="1"/>
      <c r="T15" s="1"/>
      <c r="U15" s="1"/>
      <c r="V15" s="1"/>
      <c r="W15" s="1"/>
      <c r="X15" s="1"/>
      <c r="Y15" s="1"/>
      <c r="Z15" s="1"/>
    </row>
    <row r="16" spans="1:26" ht="19.5" customHeight="1">
      <c r="A16" s="322"/>
      <c r="B16" s="322"/>
      <c r="C16" s="322"/>
      <c r="D16" s="322"/>
      <c r="E16" s="322"/>
      <c r="F16" s="322"/>
      <c r="G16" s="322"/>
      <c r="H16" s="73"/>
      <c r="I16" s="73"/>
      <c r="J16" s="73"/>
      <c r="K16" s="73"/>
      <c r="L16" s="73"/>
      <c r="M16" s="1"/>
      <c r="N16" s="1"/>
      <c r="O16" s="1"/>
      <c r="P16" s="1"/>
      <c r="Q16" s="1"/>
      <c r="R16" s="1"/>
      <c r="S16" s="1"/>
      <c r="T16" s="1"/>
      <c r="U16" s="1"/>
      <c r="V16" s="1"/>
      <c r="W16" s="1"/>
      <c r="X16" s="1"/>
      <c r="Y16" s="1"/>
      <c r="Z16" s="1"/>
    </row>
    <row r="17" spans="1:26" ht="19.5" customHeight="1">
      <c r="A17" s="322"/>
      <c r="B17" s="322"/>
      <c r="C17" s="322"/>
      <c r="D17" s="322"/>
      <c r="E17" s="322"/>
      <c r="F17" s="322"/>
      <c r="G17" s="322"/>
      <c r="H17" s="73"/>
      <c r="I17" s="73"/>
      <c r="J17" s="73"/>
      <c r="K17" s="73"/>
      <c r="L17" s="73"/>
      <c r="M17" s="1"/>
      <c r="N17" s="1"/>
      <c r="O17" s="1"/>
      <c r="P17" s="1"/>
      <c r="Q17" s="1"/>
      <c r="R17" s="1"/>
      <c r="S17" s="1"/>
      <c r="T17" s="1"/>
      <c r="U17" s="1"/>
      <c r="V17" s="1"/>
      <c r="W17" s="1"/>
      <c r="X17" s="1"/>
      <c r="Y17" s="1"/>
      <c r="Z17" s="1"/>
    </row>
    <row r="18" spans="1:26" ht="19.5" customHeight="1">
      <c r="A18" s="322"/>
      <c r="B18" s="322"/>
      <c r="C18" s="322"/>
      <c r="D18" s="322"/>
      <c r="E18" s="322"/>
      <c r="F18" s="322"/>
      <c r="G18" s="322"/>
      <c r="H18" s="73"/>
      <c r="I18" s="73"/>
      <c r="J18" s="73"/>
      <c r="K18" s="73"/>
      <c r="L18" s="73"/>
      <c r="M18" s="1"/>
      <c r="N18" s="1"/>
      <c r="O18" s="1"/>
      <c r="P18" s="1"/>
      <c r="Q18" s="1"/>
      <c r="R18" s="1"/>
      <c r="S18" s="1"/>
      <c r="T18" s="1"/>
      <c r="U18" s="1"/>
      <c r="V18" s="1"/>
      <c r="W18" s="1"/>
      <c r="X18" s="1"/>
      <c r="Y18" s="1"/>
      <c r="Z18" s="1"/>
    </row>
    <row r="19" spans="1:26" ht="14.25" customHeight="1">
      <c r="A19" s="322"/>
      <c r="B19" s="322"/>
      <c r="C19" s="322"/>
      <c r="D19" s="322"/>
      <c r="E19" s="322"/>
      <c r="F19" s="322"/>
      <c r="G19" s="322"/>
      <c r="H19" s="73"/>
      <c r="I19" s="73"/>
      <c r="J19" s="73"/>
      <c r="K19" s="73"/>
      <c r="L19" s="73"/>
      <c r="M19" s="1"/>
      <c r="N19" s="1"/>
      <c r="O19" s="1"/>
      <c r="P19" s="1"/>
      <c r="Q19" s="1"/>
      <c r="R19" s="1"/>
      <c r="S19" s="1"/>
      <c r="T19" s="1"/>
      <c r="U19" s="1"/>
      <c r="V19" s="1"/>
      <c r="W19" s="1"/>
      <c r="X19" s="1"/>
      <c r="Y19" s="1"/>
      <c r="Z19" s="1"/>
    </row>
    <row r="20" spans="1:26" ht="30" customHeight="1">
      <c r="A20" s="203" t="s">
        <v>73</v>
      </c>
      <c r="B20" s="204"/>
      <c r="C20" s="204"/>
      <c r="D20" s="204"/>
      <c r="E20" s="204"/>
      <c r="F20" s="204"/>
      <c r="G20" s="204"/>
      <c r="H20" s="73"/>
      <c r="I20" s="73"/>
      <c r="J20" s="73"/>
      <c r="K20" s="73"/>
      <c r="L20" s="73"/>
      <c r="M20" s="1"/>
      <c r="N20" s="1"/>
      <c r="O20" s="1"/>
      <c r="P20" s="1"/>
      <c r="Q20" s="1"/>
      <c r="R20" s="1"/>
      <c r="S20" s="1"/>
      <c r="T20" s="1"/>
      <c r="U20" s="1"/>
      <c r="V20" s="1"/>
      <c r="W20" s="1"/>
      <c r="X20" s="1"/>
      <c r="Y20" s="1"/>
      <c r="Z20" s="1"/>
    </row>
    <row r="21" spans="1:26" ht="30" customHeight="1">
      <c r="A21" s="206" t="s">
        <v>74</v>
      </c>
      <c r="B21" s="206"/>
      <c r="C21" s="207"/>
      <c r="D21" s="207"/>
      <c r="E21" s="207"/>
      <c r="F21" s="207"/>
      <c r="G21" s="207"/>
      <c r="H21" s="73"/>
      <c r="I21" s="73"/>
      <c r="J21" s="73"/>
      <c r="K21" s="73"/>
      <c r="L21" s="73"/>
      <c r="M21" s="1"/>
      <c r="N21" s="1"/>
      <c r="O21" s="1"/>
      <c r="P21" s="1"/>
      <c r="Q21" s="1"/>
      <c r="R21" s="1"/>
      <c r="S21" s="1"/>
      <c r="T21" s="1"/>
      <c r="U21" s="1"/>
      <c r="V21" s="1"/>
      <c r="W21" s="1"/>
      <c r="X21" s="1"/>
      <c r="Y21" s="1"/>
      <c r="Z21" s="1"/>
    </row>
    <row r="22" spans="1:26" ht="99.75" customHeight="1">
      <c r="A22" s="206"/>
      <c r="B22" s="206"/>
      <c r="C22" s="207"/>
      <c r="D22" s="207"/>
      <c r="E22" s="207"/>
      <c r="F22" s="207"/>
      <c r="G22" s="207"/>
      <c r="H22" s="73"/>
      <c r="I22" s="73"/>
      <c r="J22" s="73"/>
      <c r="K22" s="73"/>
      <c r="L22" s="73"/>
      <c r="M22" s="1"/>
      <c r="N22" s="1"/>
      <c r="O22" s="1"/>
      <c r="P22" s="1"/>
      <c r="Q22" s="1"/>
      <c r="R22" s="1"/>
      <c r="S22" s="1"/>
      <c r="T22" s="1"/>
      <c r="U22" s="1"/>
      <c r="V22" s="1"/>
      <c r="W22" s="1"/>
      <c r="X22" s="1"/>
      <c r="Y22" s="1"/>
      <c r="Z22" s="1"/>
    </row>
    <row r="23" spans="1:26" ht="30" customHeight="1">
      <c r="A23" s="206" t="s">
        <v>75</v>
      </c>
      <c r="B23" s="206"/>
      <c r="C23" s="323"/>
      <c r="D23" s="323"/>
      <c r="E23" s="323"/>
      <c r="F23" s="323"/>
      <c r="G23" s="323"/>
      <c r="H23" s="73"/>
      <c r="I23" s="73"/>
      <c r="J23" s="73"/>
      <c r="K23" s="73"/>
      <c r="L23" s="73"/>
      <c r="M23" s="1"/>
      <c r="N23" s="1"/>
      <c r="O23" s="1"/>
      <c r="P23" s="1"/>
      <c r="Q23" s="1"/>
      <c r="R23" s="1"/>
      <c r="S23" s="1"/>
      <c r="T23" s="1"/>
      <c r="U23" s="1"/>
      <c r="V23" s="1"/>
      <c r="W23" s="1"/>
      <c r="X23" s="1"/>
      <c r="Y23" s="1"/>
      <c r="Z23" s="1"/>
    </row>
    <row r="24" spans="1:26" ht="99.75" customHeight="1">
      <c r="A24" s="206"/>
      <c r="B24" s="206"/>
      <c r="C24" s="323"/>
      <c r="D24" s="323"/>
      <c r="E24" s="323"/>
      <c r="F24" s="323"/>
      <c r="G24" s="323"/>
      <c r="H24" s="73"/>
      <c r="I24" s="73"/>
      <c r="J24" s="73"/>
      <c r="K24" s="73"/>
      <c r="L24" s="73"/>
      <c r="M24" s="1"/>
      <c r="N24" s="1"/>
      <c r="O24" s="1"/>
      <c r="P24" s="1"/>
      <c r="Q24" s="1"/>
      <c r="R24" s="1"/>
      <c r="S24" s="1"/>
      <c r="T24" s="1"/>
      <c r="U24" s="1"/>
      <c r="V24" s="1"/>
      <c r="W24" s="1"/>
      <c r="X24" s="1"/>
      <c r="Y24" s="1"/>
      <c r="Z24" s="1"/>
    </row>
    <row r="25" spans="1:26" ht="14.25" customHeight="1">
      <c r="A25" s="73"/>
      <c r="B25" s="73"/>
      <c r="C25" s="73"/>
      <c r="D25" s="73"/>
      <c r="E25" s="73"/>
      <c r="F25" s="73"/>
      <c r="G25" s="73"/>
      <c r="H25" s="1"/>
      <c r="I25" s="73"/>
      <c r="J25" s="73"/>
      <c r="K25" s="73"/>
      <c r="L25" s="73"/>
      <c r="M25" s="1"/>
      <c r="N25" s="1"/>
      <c r="O25" s="1"/>
      <c r="P25" s="1"/>
      <c r="Q25" s="1"/>
      <c r="R25" s="1"/>
      <c r="S25" s="1"/>
      <c r="T25" s="1"/>
      <c r="U25" s="1"/>
      <c r="V25" s="1"/>
      <c r="W25" s="1"/>
      <c r="X25" s="1"/>
      <c r="Y25" s="1"/>
      <c r="Z25" s="1"/>
    </row>
    <row r="26" spans="1:26" ht="14.25" customHeight="1">
      <c r="A26" s="73"/>
      <c r="B26" s="73"/>
      <c r="C26" s="73"/>
      <c r="D26" s="73"/>
      <c r="E26" s="73"/>
      <c r="F26" s="73"/>
      <c r="G26" s="73"/>
      <c r="H26" s="1"/>
      <c r="I26" s="73"/>
      <c r="J26" s="73"/>
      <c r="K26" s="73"/>
      <c r="L26" s="73"/>
      <c r="M26" s="1"/>
      <c r="N26" s="1"/>
      <c r="O26" s="1"/>
      <c r="P26" s="1"/>
      <c r="Q26" s="1"/>
      <c r="R26" s="1"/>
      <c r="S26" s="1"/>
      <c r="T26" s="1"/>
      <c r="U26" s="1"/>
      <c r="V26" s="1"/>
      <c r="W26" s="1"/>
      <c r="X26" s="1"/>
      <c r="Y26" s="1"/>
      <c r="Z26" s="1"/>
    </row>
    <row r="27" spans="1:26" ht="14.25" customHeight="1">
      <c r="A27" s="73"/>
      <c r="B27" s="73"/>
      <c r="C27" s="73"/>
      <c r="D27" s="73"/>
      <c r="E27" s="73"/>
      <c r="F27" s="73"/>
      <c r="G27" s="73"/>
      <c r="H27" s="1"/>
      <c r="I27" s="73"/>
      <c r="J27" s="73"/>
      <c r="K27" s="73"/>
      <c r="L27" s="73"/>
      <c r="M27" s="1"/>
      <c r="N27" s="1"/>
      <c r="O27" s="1"/>
      <c r="P27" s="1"/>
      <c r="Q27" s="1"/>
      <c r="R27" s="1"/>
      <c r="S27" s="1"/>
      <c r="T27" s="1"/>
      <c r="U27" s="1"/>
      <c r="V27" s="1"/>
      <c r="W27" s="1"/>
      <c r="X27" s="1"/>
      <c r="Y27" s="1"/>
      <c r="Z27" s="1"/>
    </row>
    <row r="28" spans="1:26" ht="14.25" customHeight="1">
      <c r="A28" s="73"/>
      <c r="B28" s="73"/>
      <c r="C28" s="73"/>
      <c r="D28" s="73"/>
      <c r="E28" s="73"/>
      <c r="F28" s="73"/>
      <c r="G28" s="73"/>
      <c r="H28" s="1"/>
      <c r="I28" s="73"/>
      <c r="J28" s="73"/>
      <c r="K28" s="73"/>
      <c r="L28" s="73"/>
      <c r="M28" s="1"/>
      <c r="N28" s="1"/>
      <c r="O28" s="1"/>
      <c r="P28" s="1"/>
      <c r="Q28" s="1"/>
      <c r="R28" s="1"/>
      <c r="S28" s="1"/>
      <c r="T28" s="1"/>
      <c r="U28" s="1"/>
      <c r="V28" s="1"/>
      <c r="W28" s="1"/>
      <c r="X28" s="1"/>
      <c r="Y28" s="1"/>
      <c r="Z28" s="1"/>
    </row>
    <row r="29" spans="1:26" ht="14.25" customHeight="1">
      <c r="A29" s="73"/>
      <c r="B29" s="73"/>
      <c r="C29" s="73"/>
      <c r="D29" s="73"/>
      <c r="E29" s="73"/>
      <c r="F29" s="73"/>
      <c r="G29" s="73"/>
      <c r="H29" s="1"/>
      <c r="I29" s="73"/>
      <c r="J29" s="73"/>
      <c r="K29" s="73"/>
      <c r="L29" s="73"/>
      <c r="M29" s="1"/>
      <c r="N29" s="1"/>
      <c r="O29" s="1"/>
      <c r="P29" s="1"/>
      <c r="Q29" s="1"/>
      <c r="R29" s="1"/>
      <c r="S29" s="1"/>
      <c r="T29" s="1"/>
      <c r="U29" s="1"/>
      <c r="V29" s="1"/>
      <c r="W29" s="1"/>
      <c r="X29" s="1"/>
      <c r="Y29" s="1"/>
      <c r="Z29" s="1"/>
    </row>
    <row r="30" spans="1:26" ht="14.25" customHeight="1">
      <c r="A30" s="73"/>
      <c r="B30" s="73"/>
      <c r="C30" s="73"/>
      <c r="D30" s="73"/>
      <c r="E30" s="73"/>
      <c r="F30" s="73"/>
      <c r="G30" s="73"/>
      <c r="H30" s="1"/>
      <c r="I30" s="73"/>
      <c r="J30" s="73"/>
      <c r="K30" s="73"/>
      <c r="L30" s="73"/>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2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sheetProtection algorithmName="SHA-512" hashValue="s7ncuYtXeuWk8/yJN3VdgyI6JQ1fFmUF/MDftMD6PJWlPajFUt5Nk6GrZjRgncDOCCFek41LUd5nCnJ3Qv+fCQ==" saltValue="fszD4EQPLdXaxvvSaGeeJA==" spinCount="100000" sheet="1" objects="1" scenarios="1" formatCells="0" formatRows="0" insertRows="0"/>
  <mergeCells count="18">
    <mergeCell ref="A1:G1"/>
    <mergeCell ref="A3:C3"/>
    <mergeCell ref="A4:C4"/>
    <mergeCell ref="A5:C5"/>
    <mergeCell ref="A6:C6"/>
    <mergeCell ref="C23:G24"/>
    <mergeCell ref="A7:C7"/>
    <mergeCell ref="A8:C8"/>
    <mergeCell ref="A9:C9"/>
    <mergeCell ref="A10:D10"/>
    <mergeCell ref="A11:G11"/>
    <mergeCell ref="A12:D12"/>
    <mergeCell ref="A20:G20"/>
    <mergeCell ref="A14:G14"/>
    <mergeCell ref="A21:B22"/>
    <mergeCell ref="C21:G22"/>
    <mergeCell ref="A23:B24"/>
    <mergeCell ref="A15:G19"/>
  </mergeCells>
  <dataValidations count="3">
    <dataValidation allowBlank="1" showInputMessage="1" showErrorMessage="1" promptTitle="Info" prompt="Il numero di CFU delle varie voci deve essere pari a quello dichiarato nel Regolamento" sqref="G3" xr:uid="{5E94634D-08D3-4FB0-BF14-BC3FC601B9F0}"/>
    <dataValidation allowBlank="1" showInputMessage="1" showErrorMessage="1" promptTitle="N.B." prompt="Descrivere quali sono le attività di tirocinio e come si integrano con gli obiettivi formativi del master._x000a_Se necessario, è possibile inserire altre righe." sqref="A14:G14" xr:uid="{32CAA33A-57EC-4FE4-9FA4-CCA1B7FA1933}"/>
    <dataValidation allowBlank="1" showInputMessage="1" showErrorMessage="1" promptTitle="Info" prompt="Se necessario, è possibile inserire altre righe" sqref="A20:G20" xr:uid="{CD6F145C-3F3E-4CFB-BA71-92327B3D4CB7}"/>
  </dataValidations>
  <printOptions horizontalCentered="1"/>
  <pageMargins left="0.70866141732283472" right="0.70866141732283472" top="0.74803149606299213" bottom="0.74803149606299213" header="0" footer="0"/>
  <pageSetup paperSize="9" scale="72" orientation="landscape" r:id="rId1"/>
  <extLst>
    <ext xmlns:x14="http://schemas.microsoft.com/office/spreadsheetml/2009/9/main" uri="{CCE6A557-97BC-4b89-ADB6-D9C93CAAB3DF}">
      <x14:dataValidations xmlns:xm="http://schemas.microsoft.com/office/excel/2006/main" count="2">
        <x14:dataValidation type="decimal" allowBlank="1" showInputMessage="1" showErrorMessage="1" xr:uid="{00000000-0002-0000-0600-000000000000}">
          <x14:formula1>
            <xm:f>Regolamento_IIparte!E18</xm:f>
          </x14:formula1>
          <x14:formula2>
            <xm:f>Regolamento_IIparte!E18</xm:f>
          </x14:formula2>
          <xm:sqref>G4:G5</xm:sqref>
        </x14:dataValidation>
        <x14:dataValidation type="decimal" allowBlank="1" showInputMessage="1" showErrorMessage="1" xr:uid="{00000000-0002-0000-0600-000002000000}">
          <x14:formula1>
            <xm:f>Regolamento_IIparte!E23</xm:f>
          </x14:formula1>
          <x14:formula2>
            <xm:f>Regolamento_IIparte!E23</xm:f>
          </x14:formula2>
          <xm:sqref>G7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8D08D"/>
    <pageSetUpPr fitToPage="1"/>
  </sheetPr>
  <dimension ref="A1:Z1001"/>
  <sheetViews>
    <sheetView workbookViewId="0">
      <selection activeCell="O12" sqref="O12"/>
    </sheetView>
  </sheetViews>
  <sheetFormatPr defaultColWidth="14.42578125" defaultRowHeight="15" customHeight="1"/>
  <cols>
    <col min="1" max="11" width="16.42578125" customWidth="1"/>
    <col min="12" max="26" width="8.85546875" customWidth="1"/>
  </cols>
  <sheetData>
    <row r="1" spans="1:26" ht="43.5" customHeight="1">
      <c r="A1" s="145" t="s">
        <v>76</v>
      </c>
      <c r="B1" s="295"/>
      <c r="C1" s="295"/>
      <c r="D1" s="295"/>
      <c r="E1" s="295"/>
      <c r="F1" s="295"/>
      <c r="G1" s="296"/>
      <c r="H1" s="75"/>
      <c r="I1" s="75"/>
      <c r="J1" s="75"/>
      <c r="K1" s="34"/>
      <c r="L1" s="34"/>
      <c r="M1" s="34"/>
      <c r="N1" s="34"/>
      <c r="O1" s="34"/>
      <c r="P1" s="34"/>
      <c r="Q1" s="34"/>
      <c r="R1" s="34"/>
      <c r="S1" s="34"/>
      <c r="T1" s="34"/>
      <c r="U1" s="34"/>
      <c r="V1" s="34"/>
      <c r="W1" s="34"/>
      <c r="X1" s="34"/>
      <c r="Y1" s="34"/>
      <c r="Z1" s="34"/>
    </row>
    <row r="2" spans="1:26" ht="11.25" customHeight="1">
      <c r="A2" s="216" t="s">
        <v>77</v>
      </c>
      <c r="B2" s="295"/>
      <c r="C2" s="295"/>
      <c r="D2" s="295"/>
      <c r="E2" s="295"/>
      <c r="F2" s="314"/>
      <c r="G2" s="58" t="s">
        <v>78</v>
      </c>
      <c r="H2" s="75"/>
      <c r="I2" s="75"/>
      <c r="J2" s="75"/>
      <c r="K2" s="34"/>
      <c r="L2" s="34"/>
      <c r="M2" s="34"/>
      <c r="N2" s="34"/>
      <c r="O2" s="34"/>
      <c r="P2" s="34"/>
      <c r="Q2" s="34"/>
      <c r="R2" s="34"/>
      <c r="S2" s="34"/>
      <c r="T2" s="34"/>
      <c r="U2" s="34"/>
      <c r="V2" s="34"/>
      <c r="W2" s="34"/>
      <c r="X2" s="34"/>
      <c r="Y2" s="34"/>
      <c r="Z2" s="34"/>
    </row>
    <row r="3" spans="1:26" ht="11.25" customHeight="1">
      <c r="A3" s="213" t="s">
        <v>79</v>
      </c>
      <c r="B3" s="296"/>
      <c r="C3" s="62"/>
      <c r="D3" s="213" t="s">
        <v>80</v>
      </c>
      <c r="E3" s="295"/>
      <c r="F3" s="324">
        <f>Regolamento_Iparte!C18</f>
        <v>5</v>
      </c>
      <c r="G3" s="325">
        <f>C3*F3</f>
        <v>0</v>
      </c>
      <c r="H3" s="75"/>
      <c r="I3" s="75"/>
      <c r="J3" s="75"/>
      <c r="K3" s="34"/>
      <c r="L3" s="34"/>
      <c r="M3" s="34"/>
      <c r="N3" s="34"/>
      <c r="O3" s="34"/>
      <c r="P3" s="34"/>
      <c r="Q3" s="34"/>
      <c r="R3" s="34"/>
      <c r="S3" s="34"/>
      <c r="T3" s="34"/>
      <c r="U3" s="34"/>
      <c r="V3" s="34"/>
      <c r="W3" s="34"/>
      <c r="X3" s="34"/>
      <c r="Y3" s="34"/>
      <c r="Z3" s="34"/>
    </row>
    <row r="4" spans="1:26" ht="20.25" customHeight="1">
      <c r="A4" s="213" t="s">
        <v>81</v>
      </c>
      <c r="B4" s="295"/>
      <c r="C4" s="295"/>
      <c r="D4" s="295"/>
      <c r="E4" s="295"/>
      <c r="F4" s="326"/>
      <c r="G4" s="80"/>
      <c r="H4" s="75"/>
      <c r="I4" s="75"/>
      <c r="J4" s="75"/>
      <c r="K4" s="34"/>
      <c r="L4" s="34"/>
      <c r="M4" s="34"/>
      <c r="N4" s="34"/>
      <c r="O4" s="34"/>
      <c r="P4" s="34"/>
      <c r="Q4" s="34"/>
      <c r="R4" s="34"/>
      <c r="S4" s="34"/>
      <c r="T4" s="34"/>
      <c r="U4" s="34"/>
      <c r="V4" s="34"/>
      <c r="W4" s="34"/>
      <c r="X4" s="34"/>
      <c r="Y4" s="34"/>
      <c r="Z4" s="34"/>
    </row>
    <row r="5" spans="1:26" ht="20.25" customHeight="1">
      <c r="A5" s="213" t="s">
        <v>82</v>
      </c>
      <c r="B5" s="295"/>
      <c r="C5" s="295"/>
      <c r="D5" s="295"/>
      <c r="E5" s="295"/>
      <c r="F5" s="296"/>
      <c r="G5" s="81"/>
      <c r="H5" s="75"/>
      <c r="I5" s="75"/>
      <c r="J5" s="75"/>
      <c r="K5" s="34"/>
      <c r="L5" s="34"/>
      <c r="M5" s="34"/>
      <c r="N5" s="34"/>
      <c r="O5" s="34"/>
      <c r="P5" s="34"/>
      <c r="Q5" s="34"/>
      <c r="R5" s="34"/>
      <c r="S5" s="34"/>
      <c r="T5" s="34"/>
      <c r="U5" s="34"/>
      <c r="V5" s="34"/>
      <c r="W5" s="34"/>
      <c r="X5" s="34"/>
      <c r="Y5" s="34"/>
      <c r="Z5" s="34"/>
    </row>
    <row r="6" spans="1:26" ht="15" customHeight="1">
      <c r="A6" s="213" t="s">
        <v>83</v>
      </c>
      <c r="B6" s="295"/>
      <c r="C6" s="295"/>
      <c r="D6" s="295"/>
      <c r="E6" s="295"/>
      <c r="F6" s="296"/>
      <c r="G6" s="81"/>
      <c r="H6" s="75"/>
      <c r="I6" s="75"/>
      <c r="J6" s="75"/>
      <c r="K6" s="34"/>
      <c r="L6" s="34"/>
      <c r="M6" s="34"/>
      <c r="N6" s="34"/>
      <c r="O6" s="34"/>
      <c r="P6" s="34"/>
      <c r="Q6" s="34"/>
      <c r="R6" s="34"/>
      <c r="S6" s="34"/>
      <c r="T6" s="34"/>
      <c r="U6" s="34"/>
      <c r="V6" s="34"/>
      <c r="W6" s="34"/>
      <c r="X6" s="34"/>
      <c r="Y6" s="34"/>
      <c r="Z6" s="34"/>
    </row>
    <row r="7" spans="1:26" ht="15" customHeight="1">
      <c r="A7" s="217" t="s">
        <v>84</v>
      </c>
      <c r="B7" s="218"/>
      <c r="C7" s="218"/>
      <c r="D7" s="218"/>
      <c r="E7" s="218"/>
      <c r="F7" s="219"/>
      <c r="G7" s="327">
        <f>SUM(G3:G6)</f>
        <v>0</v>
      </c>
      <c r="H7" s="75"/>
      <c r="I7" s="75"/>
      <c r="J7" s="75"/>
      <c r="K7" s="34"/>
      <c r="L7" s="34"/>
      <c r="M7" s="34"/>
      <c r="N7" s="34"/>
      <c r="O7" s="34"/>
      <c r="P7" s="34"/>
      <c r="Q7" s="34"/>
      <c r="R7" s="34"/>
      <c r="S7" s="34"/>
      <c r="T7" s="34"/>
      <c r="U7" s="34"/>
      <c r="V7" s="34"/>
      <c r="W7" s="34"/>
      <c r="X7" s="34"/>
      <c r="Y7" s="34"/>
      <c r="Z7" s="34"/>
    </row>
    <row r="8" spans="1:26" ht="15" customHeight="1">
      <c r="A8" s="213" t="s">
        <v>85</v>
      </c>
      <c r="B8" s="295"/>
      <c r="C8" s="295"/>
      <c r="D8" s="295"/>
      <c r="E8" s="295"/>
      <c r="F8" s="296"/>
      <c r="G8" s="81"/>
      <c r="H8" s="75"/>
      <c r="I8" s="75"/>
      <c r="J8" s="75"/>
      <c r="K8" s="34"/>
      <c r="L8" s="34"/>
      <c r="M8" s="34"/>
      <c r="N8" s="34"/>
      <c r="O8" s="34"/>
      <c r="P8" s="34"/>
      <c r="Q8" s="34"/>
      <c r="R8" s="34"/>
      <c r="S8" s="34"/>
      <c r="T8" s="34"/>
      <c r="U8" s="34"/>
      <c r="V8" s="34"/>
      <c r="W8" s="34"/>
      <c r="X8" s="34"/>
      <c r="Y8" s="34"/>
      <c r="Z8" s="34"/>
    </row>
    <row r="9" spans="1:26" ht="11.25" customHeight="1">
      <c r="A9" s="212" t="s">
        <v>86</v>
      </c>
      <c r="B9" s="295"/>
      <c r="C9" s="295"/>
      <c r="D9" s="295"/>
      <c r="E9" s="295"/>
      <c r="F9" s="296"/>
      <c r="G9" s="328">
        <f>SUM(G7:G8)</f>
        <v>0</v>
      </c>
      <c r="H9" s="75"/>
      <c r="I9" s="75"/>
      <c r="J9" s="75"/>
      <c r="K9" s="34"/>
      <c r="L9" s="34"/>
      <c r="M9" s="34"/>
      <c r="N9" s="34"/>
      <c r="O9" s="34"/>
      <c r="P9" s="34"/>
      <c r="Q9" s="34"/>
      <c r="R9" s="34"/>
      <c r="S9" s="34"/>
      <c r="T9" s="34"/>
      <c r="U9" s="34"/>
      <c r="V9" s="34"/>
      <c r="W9" s="34"/>
      <c r="X9" s="34"/>
      <c r="Y9" s="34"/>
      <c r="Z9" s="34"/>
    </row>
    <row r="10" spans="1:26" ht="11.25" customHeight="1">
      <c r="A10" s="36"/>
      <c r="B10" s="36"/>
      <c r="C10" s="36"/>
      <c r="D10" s="36"/>
      <c r="E10" s="36"/>
      <c r="F10" s="36"/>
      <c r="G10" s="34"/>
      <c r="H10" s="75"/>
      <c r="I10" s="75"/>
      <c r="J10" s="75"/>
      <c r="K10" s="34"/>
      <c r="L10" s="34"/>
      <c r="M10" s="34"/>
      <c r="N10" s="34"/>
      <c r="O10" s="34"/>
      <c r="P10" s="34"/>
      <c r="Q10" s="34"/>
      <c r="R10" s="34"/>
      <c r="S10" s="34"/>
      <c r="T10" s="34"/>
      <c r="U10" s="34"/>
      <c r="V10" s="34"/>
      <c r="W10" s="34"/>
      <c r="X10" s="34"/>
      <c r="Y10" s="34"/>
      <c r="Z10" s="34"/>
    </row>
    <row r="11" spans="1:26" ht="15" customHeight="1">
      <c r="A11" s="216" t="s">
        <v>87</v>
      </c>
      <c r="B11" s="295"/>
      <c r="C11" s="295"/>
      <c r="D11" s="295"/>
      <c r="E11" s="295"/>
      <c r="F11" s="296"/>
      <c r="G11" s="37"/>
      <c r="H11" s="75"/>
      <c r="I11" s="75"/>
      <c r="J11" s="75"/>
      <c r="K11" s="34"/>
      <c r="L11" s="34"/>
      <c r="M11" s="34"/>
      <c r="N11" s="34"/>
      <c r="O11" s="34"/>
      <c r="P11" s="34"/>
      <c r="Q11" s="34"/>
      <c r="R11" s="34"/>
      <c r="S11" s="34"/>
      <c r="T11" s="34"/>
      <c r="U11" s="34"/>
      <c r="V11" s="34"/>
      <c r="W11" s="34"/>
      <c r="X11" s="34"/>
      <c r="Y11" s="34"/>
      <c r="Z11" s="34"/>
    </row>
    <row r="12" spans="1:26" ht="21" customHeight="1">
      <c r="A12" s="213" t="s">
        <v>88</v>
      </c>
      <c r="B12" s="295"/>
      <c r="C12" s="295"/>
      <c r="D12" s="296"/>
      <c r="E12" s="35" t="s">
        <v>89</v>
      </c>
      <c r="F12" s="35" t="s">
        <v>90</v>
      </c>
      <c r="G12" s="35" t="s">
        <v>78</v>
      </c>
      <c r="H12" s="75"/>
      <c r="I12" s="75"/>
      <c r="J12" s="75"/>
      <c r="K12" s="34"/>
      <c r="L12" s="34"/>
      <c r="M12" s="34"/>
      <c r="N12" s="34"/>
      <c r="O12" s="34"/>
      <c r="P12" s="34"/>
      <c r="Q12" s="34"/>
      <c r="R12" s="34"/>
      <c r="S12" s="34"/>
      <c r="T12" s="34"/>
      <c r="U12" s="34"/>
      <c r="V12" s="34"/>
      <c r="W12" s="34"/>
      <c r="X12" s="34"/>
      <c r="Y12" s="34"/>
      <c r="Z12" s="34"/>
    </row>
    <row r="13" spans="1:26" ht="15" customHeight="1">
      <c r="A13" s="215" t="s">
        <v>91</v>
      </c>
      <c r="B13" s="329"/>
      <c r="C13" s="329"/>
      <c r="D13" s="330"/>
      <c r="E13" s="35"/>
      <c r="F13" s="35"/>
      <c r="G13" s="331">
        <f>0.25*G7</f>
        <v>0</v>
      </c>
      <c r="H13" s="75"/>
      <c r="I13" s="75"/>
      <c r="J13" s="75"/>
      <c r="K13" s="34"/>
      <c r="L13" s="34"/>
      <c r="M13" s="34"/>
      <c r="N13" s="34"/>
      <c r="O13" s="34"/>
      <c r="P13" s="34"/>
      <c r="Q13" s="34"/>
      <c r="R13" s="34"/>
      <c r="S13" s="34"/>
      <c r="T13" s="34"/>
      <c r="U13" s="34"/>
      <c r="V13" s="34"/>
      <c r="W13" s="34"/>
      <c r="X13" s="34"/>
      <c r="Y13" s="34"/>
      <c r="Z13" s="34"/>
    </row>
    <row r="14" spans="1:26" ht="15" customHeight="1">
      <c r="A14" s="213" t="s">
        <v>92</v>
      </c>
      <c r="B14" s="295"/>
      <c r="C14" s="295"/>
      <c r="D14" s="296"/>
      <c r="E14" s="53" t="s">
        <v>89</v>
      </c>
      <c r="F14" s="53" t="s">
        <v>90</v>
      </c>
      <c r="G14" s="35" t="s">
        <v>78</v>
      </c>
      <c r="H14" s="75"/>
      <c r="I14" s="75"/>
      <c r="J14" s="75"/>
      <c r="K14" s="34"/>
      <c r="L14" s="34"/>
      <c r="M14" s="34"/>
      <c r="N14" s="34"/>
      <c r="O14" s="34"/>
      <c r="P14" s="34"/>
      <c r="Q14" s="34"/>
      <c r="R14" s="34"/>
      <c r="S14" s="34"/>
      <c r="T14" s="34"/>
      <c r="U14" s="34"/>
      <c r="V14" s="34"/>
      <c r="W14" s="34"/>
      <c r="X14" s="34"/>
      <c r="Y14" s="34"/>
      <c r="Z14" s="34"/>
    </row>
    <row r="15" spans="1:26" ht="15" customHeight="1">
      <c r="A15" s="209" t="s">
        <v>93</v>
      </c>
      <c r="B15" s="295"/>
      <c r="C15" s="295"/>
      <c r="D15" s="296"/>
      <c r="E15" s="53"/>
      <c r="F15" s="53"/>
      <c r="G15" s="81"/>
      <c r="H15" s="75"/>
      <c r="I15" s="75"/>
      <c r="J15" s="75"/>
      <c r="K15" s="34"/>
      <c r="L15" s="34"/>
      <c r="M15" s="34"/>
      <c r="N15" s="34"/>
      <c r="O15" s="34"/>
      <c r="P15" s="34"/>
      <c r="Q15" s="34"/>
      <c r="R15" s="34"/>
      <c r="S15" s="34"/>
      <c r="T15" s="34"/>
      <c r="U15" s="34"/>
      <c r="V15" s="34"/>
      <c r="W15" s="34"/>
      <c r="X15" s="34"/>
      <c r="Y15" s="34"/>
      <c r="Z15" s="34"/>
    </row>
    <row r="16" spans="1:26" ht="15" customHeight="1">
      <c r="A16" s="209" t="s">
        <v>94</v>
      </c>
      <c r="B16" s="295"/>
      <c r="C16" s="295"/>
      <c r="D16" s="296"/>
      <c r="E16" s="53"/>
      <c r="F16" s="53"/>
      <c r="G16" s="81"/>
      <c r="H16" s="75"/>
      <c r="I16" s="75"/>
      <c r="J16" s="75"/>
      <c r="K16" s="34"/>
      <c r="L16" s="34"/>
      <c r="M16" s="34"/>
      <c r="N16" s="34"/>
      <c r="O16" s="34"/>
      <c r="P16" s="34"/>
      <c r="Q16" s="34"/>
      <c r="R16" s="34"/>
      <c r="S16" s="34"/>
      <c r="T16" s="34"/>
      <c r="U16" s="34"/>
      <c r="V16" s="34"/>
      <c r="W16" s="34"/>
      <c r="X16" s="34"/>
      <c r="Y16" s="34"/>
      <c r="Z16" s="34"/>
    </row>
    <row r="17" spans="1:26" ht="15" customHeight="1">
      <c r="A17" s="209" t="s">
        <v>95</v>
      </c>
      <c r="B17" s="295"/>
      <c r="C17" s="295"/>
      <c r="D17" s="296"/>
      <c r="E17" s="53"/>
      <c r="F17" s="53"/>
      <c r="G17" s="81"/>
      <c r="H17" s="75"/>
      <c r="I17" s="75"/>
      <c r="J17" s="75"/>
      <c r="K17" s="34"/>
      <c r="L17" s="34"/>
      <c r="M17" s="34"/>
      <c r="N17" s="34"/>
      <c r="O17" s="34"/>
      <c r="P17" s="34"/>
      <c r="Q17" s="34"/>
      <c r="R17" s="34"/>
      <c r="S17" s="34"/>
      <c r="T17" s="34"/>
      <c r="U17" s="34"/>
      <c r="V17" s="34"/>
      <c r="W17" s="34"/>
      <c r="X17" s="34"/>
      <c r="Y17" s="34"/>
      <c r="Z17" s="34"/>
    </row>
    <row r="18" spans="1:26" ht="15" customHeight="1">
      <c r="A18" s="210" t="s">
        <v>96</v>
      </c>
      <c r="B18" s="332"/>
      <c r="C18" s="332"/>
      <c r="D18" s="333"/>
      <c r="E18" s="53"/>
      <c r="F18" s="53"/>
      <c r="G18" s="81"/>
      <c r="H18" s="75"/>
      <c r="I18" s="75"/>
      <c r="J18" s="75"/>
      <c r="K18" s="34"/>
      <c r="L18" s="34"/>
      <c r="M18" s="34"/>
      <c r="N18" s="34"/>
      <c r="O18" s="34"/>
      <c r="P18" s="34"/>
      <c r="Q18" s="34"/>
      <c r="R18" s="34"/>
      <c r="S18" s="34"/>
      <c r="T18" s="34"/>
      <c r="U18" s="34"/>
      <c r="V18" s="34"/>
      <c r="W18" s="34"/>
      <c r="X18" s="34"/>
      <c r="Y18" s="34"/>
      <c r="Z18" s="34"/>
    </row>
    <row r="19" spans="1:26" ht="15" customHeight="1">
      <c r="A19" s="211" t="s">
        <v>97</v>
      </c>
      <c r="B19" s="295"/>
      <c r="C19" s="295"/>
      <c r="D19" s="295"/>
      <c r="E19" s="295"/>
      <c r="F19" s="296"/>
      <c r="G19" s="331">
        <f>SUM(G15:G18)</f>
        <v>0</v>
      </c>
      <c r="H19" s="75"/>
      <c r="I19" s="75"/>
      <c r="J19" s="75"/>
      <c r="K19" s="34"/>
      <c r="L19" s="34"/>
      <c r="M19" s="34"/>
      <c r="N19" s="34"/>
      <c r="O19" s="34"/>
      <c r="P19" s="34"/>
      <c r="Q19" s="34"/>
      <c r="R19" s="34"/>
      <c r="S19" s="34"/>
      <c r="T19" s="34"/>
      <c r="U19" s="34"/>
      <c r="V19" s="34"/>
      <c r="W19" s="34"/>
      <c r="X19" s="34"/>
      <c r="Y19" s="34"/>
      <c r="Z19" s="34"/>
    </row>
    <row r="20" spans="1:26" ht="15" customHeight="1">
      <c r="A20" s="213" t="s">
        <v>98</v>
      </c>
      <c r="B20" s="295"/>
      <c r="C20" s="295"/>
      <c r="D20" s="296"/>
      <c r="E20" s="35" t="s">
        <v>89</v>
      </c>
      <c r="F20" s="35" t="s">
        <v>90</v>
      </c>
      <c r="G20" s="35" t="s">
        <v>78</v>
      </c>
      <c r="H20" s="75"/>
      <c r="I20" s="75"/>
      <c r="J20" s="75"/>
      <c r="K20" s="34"/>
      <c r="L20" s="34"/>
      <c r="M20" s="34"/>
      <c r="N20" s="34"/>
      <c r="O20" s="34"/>
      <c r="P20" s="34"/>
      <c r="Q20" s="34"/>
      <c r="R20" s="34"/>
      <c r="S20" s="34"/>
      <c r="T20" s="34"/>
      <c r="U20" s="34"/>
      <c r="V20" s="34"/>
      <c r="W20" s="34"/>
      <c r="X20" s="34"/>
      <c r="Y20" s="34"/>
      <c r="Z20" s="34"/>
    </row>
    <row r="21" spans="1:26" ht="15" customHeight="1">
      <c r="A21" s="214" t="s">
        <v>99</v>
      </c>
      <c r="B21" s="295"/>
      <c r="C21" s="295"/>
      <c r="D21" s="296"/>
      <c r="E21" s="53"/>
      <c r="F21" s="53"/>
      <c r="G21" s="94"/>
      <c r="H21" s="75"/>
      <c r="I21" s="75"/>
      <c r="J21" s="75"/>
      <c r="K21" s="34"/>
      <c r="L21" s="34"/>
      <c r="M21" s="34"/>
      <c r="N21" s="34"/>
      <c r="O21" s="34"/>
      <c r="P21" s="34"/>
      <c r="Q21" s="34"/>
      <c r="R21" s="34"/>
      <c r="S21" s="34"/>
      <c r="T21" s="34"/>
      <c r="U21" s="34"/>
      <c r="V21" s="34"/>
      <c r="W21" s="34"/>
      <c r="X21" s="34"/>
      <c r="Y21" s="34"/>
      <c r="Z21" s="34"/>
    </row>
    <row r="22" spans="1:26" ht="15" customHeight="1">
      <c r="A22" s="214" t="s">
        <v>100</v>
      </c>
      <c r="B22" s="295"/>
      <c r="C22" s="295"/>
      <c r="D22" s="296"/>
      <c r="E22" s="53"/>
      <c r="F22" s="53"/>
      <c r="G22" s="81"/>
      <c r="H22" s="75"/>
      <c r="I22" s="75"/>
      <c r="J22" s="75"/>
      <c r="K22" s="34"/>
      <c r="L22" s="34"/>
      <c r="M22" s="34"/>
      <c r="N22" s="34"/>
      <c r="O22" s="34"/>
      <c r="P22" s="34"/>
      <c r="Q22" s="34"/>
      <c r="R22" s="34"/>
      <c r="S22" s="34"/>
      <c r="T22" s="34"/>
      <c r="U22" s="34"/>
      <c r="V22" s="34"/>
      <c r="W22" s="34"/>
      <c r="X22" s="34"/>
      <c r="Y22" s="34"/>
      <c r="Z22" s="34"/>
    </row>
    <row r="23" spans="1:26" ht="15" customHeight="1">
      <c r="A23" s="210" t="s">
        <v>96</v>
      </c>
      <c r="B23" s="332"/>
      <c r="C23" s="332"/>
      <c r="D23" s="333"/>
      <c r="E23" s="53"/>
      <c r="F23" s="53"/>
      <c r="G23" s="81"/>
      <c r="H23" s="75"/>
      <c r="I23" s="75"/>
      <c r="J23" s="75"/>
      <c r="K23" s="34"/>
      <c r="L23" s="34"/>
      <c r="M23" s="34"/>
      <c r="N23" s="34"/>
      <c r="O23" s="34"/>
      <c r="P23" s="34"/>
      <c r="Q23" s="34"/>
      <c r="R23" s="34"/>
      <c r="S23" s="34"/>
      <c r="T23" s="34"/>
      <c r="U23" s="34"/>
      <c r="V23" s="34"/>
      <c r="W23" s="34"/>
      <c r="X23" s="34"/>
      <c r="Y23" s="34"/>
      <c r="Z23" s="34"/>
    </row>
    <row r="24" spans="1:26" ht="15" customHeight="1">
      <c r="A24" s="211" t="s">
        <v>97</v>
      </c>
      <c r="B24" s="295"/>
      <c r="C24" s="295"/>
      <c r="D24" s="295"/>
      <c r="E24" s="295"/>
      <c r="F24" s="296"/>
      <c r="G24" s="331">
        <f>SUM(G21:G23)</f>
        <v>0</v>
      </c>
      <c r="H24" s="75"/>
      <c r="I24" s="75"/>
      <c r="J24" s="75"/>
      <c r="K24" s="34"/>
      <c r="L24" s="34"/>
      <c r="M24" s="34"/>
      <c r="N24" s="34"/>
      <c r="O24" s="34"/>
      <c r="P24" s="34"/>
      <c r="Q24" s="34"/>
      <c r="R24" s="34"/>
      <c r="S24" s="34"/>
      <c r="T24" s="34"/>
      <c r="U24" s="34"/>
      <c r="V24" s="34"/>
      <c r="W24" s="34"/>
      <c r="X24" s="34"/>
      <c r="Y24" s="34"/>
      <c r="Z24" s="34"/>
    </row>
    <row r="25" spans="1:26" ht="15" customHeight="1">
      <c r="A25" s="213" t="s">
        <v>101</v>
      </c>
      <c r="B25" s="295"/>
      <c r="C25" s="295"/>
      <c r="D25" s="296"/>
      <c r="E25" s="35" t="s">
        <v>89</v>
      </c>
      <c r="F25" s="35" t="s">
        <v>90</v>
      </c>
      <c r="G25" s="35" t="s">
        <v>78</v>
      </c>
      <c r="H25" s="75"/>
      <c r="I25" s="75"/>
      <c r="J25" s="75"/>
      <c r="K25" s="34"/>
      <c r="L25" s="34"/>
      <c r="M25" s="34"/>
      <c r="N25" s="34"/>
      <c r="O25" s="34"/>
      <c r="P25" s="34"/>
      <c r="Q25" s="34"/>
      <c r="R25" s="34"/>
      <c r="S25" s="34"/>
      <c r="T25" s="34"/>
      <c r="U25" s="34"/>
      <c r="V25" s="34"/>
      <c r="W25" s="34"/>
      <c r="X25" s="34"/>
      <c r="Y25" s="34"/>
      <c r="Z25" s="34"/>
    </row>
    <row r="26" spans="1:26" ht="15" customHeight="1">
      <c r="A26" s="209" t="s">
        <v>102</v>
      </c>
      <c r="B26" s="295"/>
      <c r="C26" s="295"/>
      <c r="D26" s="296"/>
      <c r="E26" s="53"/>
      <c r="F26" s="53"/>
      <c r="G26" s="81"/>
      <c r="H26" s="75"/>
      <c r="I26" s="75"/>
      <c r="J26" s="75"/>
      <c r="K26" s="34"/>
      <c r="L26" s="34"/>
      <c r="M26" s="34"/>
      <c r="N26" s="34"/>
      <c r="O26" s="34"/>
      <c r="P26" s="34"/>
      <c r="Q26" s="34"/>
      <c r="R26" s="34"/>
      <c r="S26" s="34"/>
      <c r="T26" s="34"/>
      <c r="U26" s="34"/>
      <c r="V26" s="34"/>
      <c r="W26" s="34"/>
      <c r="X26" s="34"/>
      <c r="Y26" s="34"/>
      <c r="Z26" s="34"/>
    </row>
    <row r="27" spans="1:26" ht="15" customHeight="1">
      <c r="A27" s="209" t="s">
        <v>103</v>
      </c>
      <c r="B27" s="295"/>
      <c r="C27" s="295"/>
      <c r="D27" s="296"/>
      <c r="E27" s="53"/>
      <c r="F27" s="53"/>
      <c r="G27" s="81"/>
      <c r="H27" s="75"/>
      <c r="I27" s="75"/>
      <c r="J27" s="75"/>
      <c r="K27" s="34"/>
      <c r="L27" s="34"/>
      <c r="M27" s="34"/>
      <c r="N27" s="34"/>
      <c r="O27" s="34"/>
      <c r="P27" s="34"/>
      <c r="Q27" s="34"/>
      <c r="R27" s="34"/>
      <c r="S27" s="34"/>
      <c r="T27" s="34"/>
      <c r="U27" s="34"/>
      <c r="V27" s="34"/>
      <c r="W27" s="34"/>
      <c r="X27" s="34"/>
      <c r="Y27" s="34"/>
      <c r="Z27" s="34"/>
    </row>
    <row r="28" spans="1:26" ht="15" customHeight="1">
      <c r="A28" s="209" t="s">
        <v>104</v>
      </c>
      <c r="B28" s="295"/>
      <c r="C28" s="295"/>
      <c r="D28" s="296"/>
      <c r="E28" s="53"/>
      <c r="F28" s="53"/>
      <c r="G28" s="81"/>
      <c r="H28" s="75"/>
      <c r="I28" s="75"/>
      <c r="J28" s="75"/>
      <c r="K28" s="34"/>
      <c r="L28" s="34"/>
      <c r="M28" s="34"/>
      <c r="N28" s="34"/>
      <c r="O28" s="34"/>
      <c r="P28" s="34"/>
      <c r="Q28" s="34"/>
      <c r="R28" s="34"/>
      <c r="S28" s="34"/>
      <c r="T28" s="34"/>
      <c r="U28" s="34"/>
      <c r="V28" s="34"/>
      <c r="W28" s="34"/>
      <c r="X28" s="34"/>
      <c r="Y28" s="34"/>
      <c r="Z28" s="34"/>
    </row>
    <row r="29" spans="1:26" ht="15" customHeight="1">
      <c r="A29" s="209" t="s">
        <v>105</v>
      </c>
      <c r="B29" s="295"/>
      <c r="C29" s="295"/>
      <c r="D29" s="296"/>
      <c r="E29" s="53"/>
      <c r="F29" s="53"/>
      <c r="G29" s="81"/>
      <c r="H29" s="75"/>
      <c r="I29" s="75"/>
      <c r="J29" s="75"/>
      <c r="K29" s="34"/>
      <c r="L29" s="34"/>
      <c r="M29" s="34"/>
      <c r="N29" s="34"/>
      <c r="O29" s="34"/>
      <c r="P29" s="34"/>
      <c r="Q29" s="34"/>
      <c r="R29" s="34"/>
      <c r="S29" s="34"/>
      <c r="T29" s="34"/>
      <c r="U29" s="34"/>
      <c r="V29" s="34"/>
      <c r="W29" s="34"/>
      <c r="X29" s="34"/>
      <c r="Y29" s="34"/>
      <c r="Z29" s="34"/>
    </row>
    <row r="30" spans="1:26" ht="15" customHeight="1">
      <c r="A30" s="210" t="s">
        <v>96</v>
      </c>
      <c r="B30" s="332"/>
      <c r="C30" s="332"/>
      <c r="D30" s="333"/>
      <c r="E30" s="53"/>
      <c r="F30" s="53"/>
      <c r="G30" s="81"/>
      <c r="H30" s="75"/>
      <c r="I30" s="75"/>
      <c r="J30" s="75"/>
      <c r="K30" s="34"/>
      <c r="L30" s="34"/>
      <c r="M30" s="34"/>
      <c r="N30" s="34"/>
      <c r="O30" s="34"/>
      <c r="P30" s="34"/>
      <c r="Q30" s="34"/>
      <c r="R30" s="34"/>
      <c r="S30" s="34"/>
      <c r="T30" s="34"/>
      <c r="U30" s="34"/>
      <c r="V30" s="34"/>
      <c r="W30" s="34"/>
      <c r="X30" s="34"/>
      <c r="Y30" s="34"/>
      <c r="Z30" s="34"/>
    </row>
    <row r="31" spans="1:26" ht="15" customHeight="1">
      <c r="A31" s="211" t="s">
        <v>97</v>
      </c>
      <c r="B31" s="295"/>
      <c r="C31" s="295"/>
      <c r="D31" s="295"/>
      <c r="E31" s="295"/>
      <c r="F31" s="296"/>
      <c r="G31" s="331">
        <f>SUM(G26:G30)</f>
        <v>0</v>
      </c>
      <c r="H31" s="75"/>
      <c r="I31" s="75"/>
      <c r="J31" s="75"/>
      <c r="K31" s="34"/>
      <c r="L31" s="34"/>
      <c r="M31" s="34"/>
      <c r="N31" s="34"/>
      <c r="O31" s="34"/>
      <c r="P31" s="34"/>
      <c r="Q31" s="34"/>
      <c r="R31" s="34"/>
      <c r="S31" s="34"/>
      <c r="T31" s="34"/>
      <c r="U31" s="34"/>
      <c r="V31" s="34"/>
      <c r="W31" s="34"/>
      <c r="X31" s="34"/>
      <c r="Y31" s="34"/>
      <c r="Z31" s="34"/>
    </row>
    <row r="32" spans="1:26" ht="15" customHeight="1">
      <c r="A32" s="213" t="s">
        <v>106</v>
      </c>
      <c r="B32" s="295"/>
      <c r="C32" s="295"/>
      <c r="D32" s="296"/>
      <c r="E32" s="35" t="s">
        <v>89</v>
      </c>
      <c r="F32" s="35" t="s">
        <v>90</v>
      </c>
      <c r="G32" s="35" t="s">
        <v>78</v>
      </c>
      <c r="H32" s="75"/>
      <c r="I32" s="75"/>
      <c r="J32" s="75"/>
      <c r="K32" s="34"/>
      <c r="L32" s="34"/>
      <c r="M32" s="34"/>
      <c r="N32" s="34"/>
      <c r="O32" s="34"/>
      <c r="P32" s="34"/>
      <c r="Q32" s="34"/>
      <c r="R32" s="34"/>
      <c r="S32" s="34"/>
      <c r="T32" s="34"/>
      <c r="U32" s="34"/>
      <c r="V32" s="34"/>
      <c r="W32" s="34"/>
      <c r="X32" s="34"/>
      <c r="Y32" s="34"/>
      <c r="Z32" s="34"/>
    </row>
    <row r="33" spans="1:26" ht="15" customHeight="1">
      <c r="A33" s="209" t="s">
        <v>107</v>
      </c>
      <c r="B33" s="295"/>
      <c r="C33" s="295"/>
      <c r="D33" s="296"/>
      <c r="E33" s="53"/>
      <c r="F33" s="53"/>
      <c r="G33" s="81"/>
      <c r="H33" s="75"/>
      <c r="I33" s="75"/>
      <c r="J33" s="75"/>
      <c r="K33" s="34"/>
      <c r="L33" s="34"/>
      <c r="M33" s="34"/>
      <c r="N33" s="34"/>
      <c r="O33" s="34"/>
      <c r="P33" s="34"/>
      <c r="Q33" s="34"/>
      <c r="R33" s="34"/>
      <c r="S33" s="34"/>
      <c r="T33" s="34"/>
      <c r="U33" s="34"/>
      <c r="V33" s="34"/>
      <c r="W33" s="34"/>
      <c r="X33" s="34"/>
      <c r="Y33" s="34"/>
      <c r="Z33" s="34"/>
    </row>
    <row r="34" spans="1:26" ht="15" customHeight="1">
      <c r="A34" s="209" t="s">
        <v>108</v>
      </c>
      <c r="B34" s="295"/>
      <c r="C34" s="295"/>
      <c r="D34" s="296"/>
      <c r="E34" s="53"/>
      <c r="F34" s="53"/>
      <c r="G34" s="81"/>
      <c r="H34" s="75"/>
      <c r="I34" s="75"/>
      <c r="J34" s="75"/>
      <c r="K34" s="34"/>
      <c r="L34" s="34"/>
      <c r="M34" s="34"/>
      <c r="N34" s="34"/>
      <c r="O34" s="34"/>
      <c r="P34" s="34"/>
      <c r="Q34" s="34"/>
      <c r="R34" s="34"/>
      <c r="S34" s="34"/>
      <c r="T34" s="34"/>
      <c r="U34" s="34"/>
      <c r="V34" s="34"/>
      <c r="W34" s="34"/>
      <c r="X34" s="34"/>
      <c r="Y34" s="34"/>
      <c r="Z34" s="34"/>
    </row>
    <row r="35" spans="1:26" ht="15" customHeight="1">
      <c r="A35" s="210" t="s">
        <v>96</v>
      </c>
      <c r="B35" s="332"/>
      <c r="C35" s="332"/>
      <c r="D35" s="333"/>
      <c r="E35" s="53"/>
      <c r="F35" s="53"/>
      <c r="G35" s="81"/>
      <c r="H35" s="75"/>
      <c r="I35" s="75"/>
      <c r="J35" s="75"/>
      <c r="K35" s="34"/>
      <c r="L35" s="34"/>
      <c r="M35" s="34"/>
      <c r="N35" s="34"/>
      <c r="O35" s="34"/>
      <c r="P35" s="34"/>
      <c r="Q35" s="34"/>
      <c r="R35" s="34"/>
      <c r="S35" s="34"/>
      <c r="T35" s="34"/>
      <c r="U35" s="34"/>
      <c r="V35" s="34"/>
      <c r="W35" s="34"/>
      <c r="X35" s="34"/>
      <c r="Y35" s="34"/>
      <c r="Z35" s="34"/>
    </row>
    <row r="36" spans="1:26" ht="15" customHeight="1">
      <c r="A36" s="211" t="s">
        <v>97</v>
      </c>
      <c r="B36" s="295"/>
      <c r="C36" s="295"/>
      <c r="D36" s="295"/>
      <c r="E36" s="295"/>
      <c r="F36" s="296"/>
      <c r="G36" s="331">
        <f>SUM(G33:G35)</f>
        <v>0</v>
      </c>
      <c r="H36" s="75"/>
      <c r="I36" s="75"/>
      <c r="J36" s="75"/>
      <c r="K36" s="34"/>
      <c r="L36" s="34"/>
      <c r="M36" s="34"/>
      <c r="N36" s="34"/>
      <c r="O36" s="34"/>
      <c r="P36" s="34"/>
      <c r="Q36" s="34"/>
      <c r="R36" s="34"/>
      <c r="S36" s="34"/>
      <c r="T36" s="34"/>
      <c r="U36" s="34"/>
      <c r="V36" s="34"/>
      <c r="W36" s="34"/>
      <c r="X36" s="34"/>
      <c r="Y36" s="34"/>
      <c r="Z36" s="34"/>
    </row>
    <row r="37" spans="1:26" ht="15" customHeight="1">
      <c r="A37" s="213" t="s">
        <v>109</v>
      </c>
      <c r="B37" s="295"/>
      <c r="C37" s="295"/>
      <c r="D37" s="296"/>
      <c r="E37" s="35" t="s">
        <v>89</v>
      </c>
      <c r="F37" s="35" t="s">
        <v>90</v>
      </c>
      <c r="G37" s="35" t="s">
        <v>78</v>
      </c>
      <c r="H37" s="75"/>
      <c r="I37" s="75"/>
      <c r="J37" s="75"/>
      <c r="K37" s="34"/>
      <c r="L37" s="34"/>
      <c r="M37" s="34"/>
      <c r="N37" s="34"/>
      <c r="O37" s="34"/>
      <c r="P37" s="34"/>
      <c r="Q37" s="34"/>
      <c r="R37" s="34"/>
      <c r="S37" s="34"/>
      <c r="T37" s="34"/>
      <c r="U37" s="34"/>
      <c r="V37" s="34"/>
      <c r="W37" s="34"/>
      <c r="X37" s="34"/>
      <c r="Y37" s="34"/>
      <c r="Z37" s="34"/>
    </row>
    <row r="38" spans="1:26" ht="15" customHeight="1">
      <c r="A38" s="209" t="s">
        <v>110</v>
      </c>
      <c r="B38" s="295"/>
      <c r="C38" s="295"/>
      <c r="D38" s="296"/>
      <c r="E38" s="53"/>
      <c r="F38" s="53"/>
      <c r="G38" s="81"/>
      <c r="H38" s="75"/>
      <c r="I38" s="75"/>
      <c r="J38" s="75"/>
      <c r="K38" s="34"/>
      <c r="L38" s="34"/>
      <c r="M38" s="34"/>
      <c r="N38" s="34"/>
      <c r="O38" s="34"/>
      <c r="P38" s="34"/>
      <c r="Q38" s="34"/>
      <c r="R38" s="34"/>
      <c r="S38" s="34"/>
      <c r="T38" s="34"/>
      <c r="U38" s="34"/>
      <c r="V38" s="34"/>
      <c r="W38" s="34"/>
      <c r="X38" s="34"/>
      <c r="Y38" s="34"/>
      <c r="Z38" s="34"/>
    </row>
    <row r="39" spans="1:26" ht="15" customHeight="1">
      <c r="A39" s="209" t="s">
        <v>111</v>
      </c>
      <c r="B39" s="295"/>
      <c r="C39" s="295"/>
      <c r="D39" s="296"/>
      <c r="E39" s="53"/>
      <c r="F39" s="53"/>
      <c r="G39" s="81"/>
      <c r="H39" s="75"/>
      <c r="I39" s="75"/>
      <c r="J39" s="75"/>
      <c r="K39" s="34"/>
      <c r="L39" s="34"/>
      <c r="M39" s="34"/>
      <c r="N39" s="34"/>
      <c r="O39" s="34"/>
      <c r="P39" s="34"/>
      <c r="Q39" s="34"/>
      <c r="R39" s="34"/>
      <c r="S39" s="34"/>
      <c r="T39" s="34"/>
      <c r="U39" s="34"/>
      <c r="V39" s="34"/>
      <c r="W39" s="34"/>
      <c r="X39" s="34"/>
      <c r="Y39" s="34"/>
      <c r="Z39" s="34"/>
    </row>
    <row r="40" spans="1:26" ht="15" customHeight="1">
      <c r="A40" s="210" t="s">
        <v>112</v>
      </c>
      <c r="B40" s="332"/>
      <c r="C40" s="332"/>
      <c r="D40" s="333"/>
      <c r="E40" s="53"/>
      <c r="F40" s="53"/>
      <c r="G40" s="81"/>
      <c r="H40" s="75"/>
      <c r="I40" s="75"/>
      <c r="J40" s="75"/>
      <c r="K40" s="34"/>
      <c r="L40" s="34"/>
      <c r="M40" s="34"/>
      <c r="N40" s="34"/>
      <c r="O40" s="34"/>
      <c r="P40" s="34"/>
      <c r="Q40" s="34"/>
      <c r="R40" s="34"/>
      <c r="S40" s="34"/>
      <c r="T40" s="34"/>
      <c r="U40" s="34"/>
      <c r="V40" s="34"/>
      <c r="W40" s="34"/>
      <c r="X40" s="34"/>
      <c r="Y40" s="34"/>
      <c r="Z40" s="34"/>
    </row>
    <row r="41" spans="1:26" ht="15" customHeight="1">
      <c r="A41" s="211" t="s">
        <v>97</v>
      </c>
      <c r="B41" s="295"/>
      <c r="C41" s="295"/>
      <c r="D41" s="295"/>
      <c r="E41" s="295"/>
      <c r="F41" s="296"/>
      <c r="G41" s="331">
        <f>SUM(G38:G40)</f>
        <v>0</v>
      </c>
      <c r="H41" s="75"/>
      <c r="I41" s="75"/>
      <c r="J41" s="75"/>
      <c r="K41" s="34"/>
      <c r="L41" s="34"/>
      <c r="M41" s="34"/>
      <c r="N41" s="34"/>
      <c r="O41" s="34"/>
      <c r="P41" s="34"/>
      <c r="Q41" s="34"/>
      <c r="R41" s="34"/>
      <c r="S41" s="34"/>
      <c r="T41" s="34"/>
      <c r="U41" s="34"/>
      <c r="V41" s="34"/>
      <c r="W41" s="34"/>
      <c r="X41" s="34"/>
      <c r="Y41" s="34"/>
      <c r="Z41" s="34"/>
    </row>
    <row r="42" spans="1:26" ht="15" customHeight="1">
      <c r="A42" s="212" t="s">
        <v>113</v>
      </c>
      <c r="B42" s="295"/>
      <c r="C42" s="295"/>
      <c r="D42" s="295"/>
      <c r="E42" s="295"/>
      <c r="F42" s="295"/>
      <c r="G42" s="334">
        <f>G13+G19+G24+G31+G36+G41</f>
        <v>0</v>
      </c>
      <c r="H42" s="108" t="str">
        <f>IF(G42=G9," ","ERRORE: il totale delle uscite deve essere uguale al totale delle entrate!")</f>
        <v xml:space="preserve"> </v>
      </c>
      <c r="I42" s="52"/>
      <c r="J42" s="52"/>
      <c r="K42" s="52"/>
      <c r="L42" s="34"/>
      <c r="M42" s="34"/>
      <c r="N42" s="34"/>
      <c r="O42" s="34"/>
      <c r="P42" s="34"/>
      <c r="Q42" s="34"/>
      <c r="R42" s="34"/>
      <c r="S42" s="34"/>
      <c r="T42" s="34"/>
      <c r="U42" s="34"/>
      <c r="V42" s="34"/>
      <c r="W42" s="34"/>
      <c r="X42" s="34"/>
      <c r="Y42" s="34"/>
      <c r="Z42" s="34"/>
    </row>
    <row r="43" spans="1:26" ht="11.25" customHeight="1">
      <c r="A43" s="76"/>
      <c r="B43" s="76"/>
      <c r="C43" s="76"/>
      <c r="D43" s="76"/>
      <c r="E43" s="76"/>
      <c r="F43" s="75"/>
      <c r="G43" s="75"/>
      <c r="H43" s="75"/>
      <c r="I43" s="75"/>
      <c r="J43" s="75"/>
      <c r="K43" s="34"/>
      <c r="L43" s="34"/>
      <c r="M43" s="34"/>
      <c r="N43" s="34"/>
      <c r="O43" s="34"/>
      <c r="P43" s="34"/>
      <c r="Q43" s="34"/>
      <c r="R43" s="34"/>
      <c r="S43" s="34"/>
      <c r="T43" s="34"/>
      <c r="U43" s="34"/>
      <c r="V43" s="34"/>
      <c r="W43" s="34"/>
      <c r="X43" s="34"/>
      <c r="Y43" s="34"/>
      <c r="Z43" s="34"/>
    </row>
    <row r="44" spans="1:26" ht="11.25" customHeight="1">
      <c r="A44" s="77"/>
      <c r="B44" s="75"/>
      <c r="C44" s="75"/>
      <c r="D44" s="75"/>
      <c r="E44" s="75"/>
      <c r="F44" s="75"/>
      <c r="G44" s="75"/>
      <c r="H44" s="75"/>
      <c r="I44" s="75"/>
      <c r="J44" s="75"/>
      <c r="K44" s="34"/>
      <c r="L44" s="34"/>
      <c r="M44" s="34"/>
      <c r="N44" s="34"/>
      <c r="O44" s="34"/>
      <c r="P44" s="34"/>
      <c r="Q44" s="34"/>
      <c r="R44" s="34"/>
      <c r="S44" s="34"/>
      <c r="T44" s="34"/>
      <c r="U44" s="34"/>
      <c r="V44" s="34"/>
      <c r="W44" s="34"/>
      <c r="X44" s="34"/>
      <c r="Y44" s="34"/>
      <c r="Z44" s="34"/>
    </row>
    <row r="45" spans="1:26" ht="11.25" customHeight="1">
      <c r="A45" s="77"/>
      <c r="B45" s="75"/>
      <c r="C45" s="75"/>
      <c r="D45" s="75"/>
      <c r="E45" s="75"/>
      <c r="F45" s="75"/>
      <c r="G45" s="75"/>
      <c r="H45" s="75"/>
      <c r="I45" s="75"/>
      <c r="J45" s="75"/>
      <c r="K45" s="34"/>
      <c r="L45" s="34"/>
      <c r="M45" s="34"/>
      <c r="N45" s="34"/>
      <c r="O45" s="34"/>
      <c r="P45" s="34"/>
      <c r="Q45" s="34"/>
      <c r="R45" s="34"/>
      <c r="S45" s="34"/>
      <c r="T45" s="34"/>
      <c r="U45" s="34"/>
      <c r="V45" s="34"/>
      <c r="W45" s="34"/>
      <c r="X45" s="34"/>
      <c r="Y45" s="34"/>
      <c r="Z45" s="34"/>
    </row>
    <row r="46" spans="1:26" ht="11.25" customHeight="1">
      <c r="A46" s="77"/>
      <c r="B46" s="75"/>
      <c r="C46" s="75"/>
      <c r="D46" s="75"/>
      <c r="E46" s="75"/>
      <c r="F46" s="75"/>
      <c r="G46" s="75"/>
      <c r="H46" s="75"/>
      <c r="I46" s="75"/>
      <c r="J46" s="75"/>
      <c r="K46" s="34"/>
      <c r="L46" s="34"/>
      <c r="M46" s="34"/>
      <c r="N46" s="34"/>
      <c r="O46" s="34"/>
      <c r="P46" s="34"/>
      <c r="Q46" s="34"/>
      <c r="R46" s="34"/>
      <c r="S46" s="34"/>
      <c r="T46" s="34"/>
      <c r="U46" s="34"/>
      <c r="V46" s="34"/>
      <c r="W46" s="34"/>
      <c r="X46" s="34"/>
      <c r="Y46" s="34"/>
      <c r="Z46" s="34"/>
    </row>
    <row r="47" spans="1:26" ht="11.25" customHeight="1">
      <c r="A47" s="77"/>
      <c r="B47" s="75"/>
      <c r="C47" s="75"/>
      <c r="D47" s="75"/>
      <c r="E47" s="75"/>
      <c r="F47" s="75"/>
      <c r="G47" s="75"/>
      <c r="H47" s="75"/>
      <c r="I47" s="75"/>
      <c r="J47" s="75"/>
      <c r="K47" s="34"/>
      <c r="L47" s="34"/>
      <c r="M47" s="34"/>
      <c r="N47" s="34"/>
      <c r="O47" s="34"/>
      <c r="P47" s="34"/>
      <c r="Q47" s="34"/>
      <c r="R47" s="34"/>
      <c r="S47" s="34"/>
      <c r="T47" s="34"/>
      <c r="U47" s="34"/>
      <c r="V47" s="34"/>
      <c r="W47" s="34"/>
      <c r="X47" s="34"/>
      <c r="Y47" s="34"/>
      <c r="Z47" s="34"/>
    </row>
    <row r="48" spans="1:26" ht="11.25" customHeight="1">
      <c r="A48" s="77"/>
      <c r="B48" s="75"/>
      <c r="C48" s="75"/>
      <c r="D48" s="75"/>
      <c r="E48" s="75"/>
      <c r="F48" s="75"/>
      <c r="G48" s="75"/>
      <c r="H48" s="75"/>
      <c r="I48" s="75"/>
      <c r="J48" s="75"/>
      <c r="K48" s="34"/>
      <c r="L48" s="34"/>
      <c r="M48" s="34"/>
      <c r="N48" s="34"/>
      <c r="O48" s="34"/>
      <c r="P48" s="34"/>
      <c r="Q48" s="34"/>
      <c r="R48" s="34"/>
      <c r="S48" s="34"/>
      <c r="T48" s="34"/>
      <c r="U48" s="34"/>
      <c r="V48" s="34"/>
      <c r="W48" s="34"/>
      <c r="X48" s="34"/>
      <c r="Y48" s="34"/>
      <c r="Z48" s="34"/>
    </row>
    <row r="49" spans="1:26" ht="11.25" customHeight="1">
      <c r="A49" s="77"/>
      <c r="B49" s="75"/>
      <c r="C49" s="75"/>
      <c r="D49" s="75"/>
      <c r="E49" s="75"/>
      <c r="F49" s="75"/>
      <c r="G49" s="75"/>
      <c r="H49" s="75"/>
      <c r="I49" s="75"/>
      <c r="J49" s="75"/>
      <c r="K49" s="34"/>
      <c r="L49" s="34"/>
      <c r="M49" s="34"/>
      <c r="N49" s="34"/>
      <c r="O49" s="34"/>
      <c r="P49" s="34"/>
      <c r="Q49" s="34"/>
      <c r="R49" s="34"/>
      <c r="S49" s="34"/>
      <c r="T49" s="34"/>
      <c r="U49" s="34"/>
      <c r="V49" s="34"/>
      <c r="W49" s="34"/>
      <c r="X49" s="34"/>
      <c r="Y49" s="34"/>
      <c r="Z49" s="34"/>
    </row>
    <row r="50" spans="1:26" ht="11.25" customHeight="1">
      <c r="A50" s="77"/>
      <c r="B50" s="75"/>
      <c r="C50" s="75"/>
      <c r="D50" s="75"/>
      <c r="E50" s="75"/>
      <c r="F50" s="75"/>
      <c r="G50" s="75"/>
      <c r="H50" s="75"/>
      <c r="I50" s="75"/>
      <c r="J50" s="75"/>
      <c r="K50" s="34"/>
      <c r="L50" s="34"/>
      <c r="M50" s="34"/>
      <c r="N50" s="34"/>
      <c r="O50" s="34"/>
      <c r="P50" s="34"/>
      <c r="Q50" s="34"/>
      <c r="R50" s="34"/>
      <c r="S50" s="34"/>
      <c r="T50" s="34"/>
      <c r="U50" s="34"/>
      <c r="V50" s="34"/>
      <c r="W50" s="34"/>
      <c r="X50" s="34"/>
      <c r="Y50" s="34"/>
      <c r="Z50" s="34"/>
    </row>
    <row r="51" spans="1:26" ht="11.25" customHeight="1">
      <c r="A51" s="77"/>
      <c r="B51" s="75"/>
      <c r="C51" s="75"/>
      <c r="D51" s="75"/>
      <c r="E51" s="75"/>
      <c r="F51" s="75"/>
      <c r="G51" s="75"/>
      <c r="H51" s="75"/>
      <c r="I51" s="75"/>
      <c r="J51" s="75"/>
      <c r="K51" s="34"/>
      <c r="L51" s="34"/>
      <c r="M51" s="34"/>
      <c r="N51" s="34"/>
      <c r="O51" s="34"/>
      <c r="P51" s="34"/>
      <c r="Q51" s="34"/>
      <c r="R51" s="34"/>
      <c r="S51" s="34"/>
      <c r="T51" s="34"/>
      <c r="U51" s="34"/>
      <c r="V51" s="34"/>
      <c r="W51" s="34"/>
      <c r="X51" s="34"/>
      <c r="Y51" s="34"/>
      <c r="Z51" s="34"/>
    </row>
    <row r="52" spans="1:26" ht="11.25" customHeight="1">
      <c r="A52" s="77"/>
      <c r="B52" s="75"/>
      <c r="C52" s="75"/>
      <c r="D52" s="75"/>
      <c r="E52" s="75"/>
      <c r="F52" s="75"/>
      <c r="G52" s="75"/>
      <c r="H52" s="75"/>
      <c r="I52" s="75"/>
      <c r="J52" s="75"/>
      <c r="K52" s="34"/>
      <c r="L52" s="34"/>
      <c r="M52" s="34"/>
      <c r="N52" s="34"/>
      <c r="O52" s="34"/>
      <c r="P52" s="34"/>
      <c r="Q52" s="34"/>
      <c r="R52" s="34"/>
      <c r="S52" s="34"/>
      <c r="T52" s="34"/>
      <c r="U52" s="34"/>
      <c r="V52" s="34"/>
      <c r="W52" s="34"/>
      <c r="X52" s="34"/>
      <c r="Y52" s="34"/>
      <c r="Z52" s="34"/>
    </row>
    <row r="53" spans="1:26" ht="11.25" customHeight="1">
      <c r="A53" s="77"/>
      <c r="B53" s="75"/>
      <c r="C53" s="75"/>
      <c r="D53" s="75"/>
      <c r="E53" s="75"/>
      <c r="F53" s="75"/>
      <c r="G53" s="75"/>
      <c r="H53" s="75"/>
      <c r="I53" s="75"/>
      <c r="J53" s="75"/>
      <c r="K53" s="34"/>
      <c r="L53" s="34"/>
      <c r="M53" s="34"/>
      <c r="N53" s="34"/>
      <c r="O53" s="34"/>
      <c r="P53" s="34"/>
      <c r="Q53" s="34"/>
      <c r="R53" s="34"/>
      <c r="S53" s="34"/>
      <c r="T53" s="34"/>
      <c r="U53" s="34"/>
      <c r="V53" s="34"/>
      <c r="W53" s="34"/>
      <c r="X53" s="34"/>
      <c r="Y53" s="34"/>
      <c r="Z53" s="34"/>
    </row>
    <row r="54" spans="1:26" ht="11.25" customHeight="1">
      <c r="A54" s="77"/>
      <c r="B54" s="75"/>
      <c r="C54" s="75"/>
      <c r="D54" s="75"/>
      <c r="E54" s="75"/>
      <c r="F54" s="75"/>
      <c r="G54" s="75"/>
      <c r="H54" s="75"/>
      <c r="I54" s="75"/>
      <c r="J54" s="75"/>
      <c r="K54" s="34"/>
      <c r="L54" s="34"/>
      <c r="M54" s="34"/>
      <c r="N54" s="34"/>
      <c r="O54" s="34"/>
      <c r="P54" s="34"/>
      <c r="Q54" s="34"/>
      <c r="R54" s="34"/>
      <c r="S54" s="34"/>
      <c r="T54" s="34"/>
      <c r="U54" s="34"/>
      <c r="V54" s="34"/>
      <c r="W54" s="34"/>
      <c r="X54" s="34"/>
      <c r="Y54" s="34"/>
      <c r="Z54" s="34"/>
    </row>
    <row r="55" spans="1:26" ht="11.25" customHeight="1">
      <c r="A55" s="77"/>
      <c r="B55" s="75"/>
      <c r="C55" s="75"/>
      <c r="D55" s="75"/>
      <c r="E55" s="75"/>
      <c r="F55" s="75"/>
      <c r="G55" s="75"/>
      <c r="H55" s="75"/>
      <c r="I55" s="75"/>
      <c r="J55" s="75"/>
      <c r="K55" s="34"/>
      <c r="L55" s="34"/>
      <c r="M55" s="34"/>
      <c r="N55" s="34"/>
      <c r="O55" s="34"/>
      <c r="P55" s="34"/>
      <c r="Q55" s="34"/>
      <c r="R55" s="34"/>
      <c r="S55" s="34"/>
      <c r="T55" s="34"/>
      <c r="U55" s="34"/>
      <c r="V55" s="34"/>
      <c r="W55" s="34"/>
      <c r="X55" s="34"/>
      <c r="Y55" s="34"/>
      <c r="Z55" s="34"/>
    </row>
    <row r="56" spans="1:26" ht="11.25" customHeight="1">
      <c r="A56" s="75"/>
      <c r="B56" s="75"/>
      <c r="C56" s="75"/>
      <c r="D56" s="75"/>
      <c r="E56" s="75"/>
      <c r="F56" s="75"/>
      <c r="G56" s="75"/>
      <c r="H56" s="75"/>
      <c r="I56" s="75"/>
      <c r="J56" s="75"/>
      <c r="K56" s="34"/>
      <c r="L56" s="34"/>
      <c r="M56" s="34"/>
      <c r="N56" s="34"/>
      <c r="O56" s="34"/>
      <c r="P56" s="34"/>
      <c r="Q56" s="34"/>
      <c r="R56" s="34"/>
      <c r="S56" s="34"/>
      <c r="T56" s="34"/>
      <c r="U56" s="34"/>
      <c r="V56" s="34"/>
      <c r="W56" s="34"/>
      <c r="X56" s="34"/>
      <c r="Y56" s="34"/>
      <c r="Z56" s="34"/>
    </row>
    <row r="57" spans="1:26" ht="11.25" customHeight="1">
      <c r="A57" s="38"/>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1.25" customHeight="1">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1.25" customHeight="1">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1.25" customHeight="1">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1.25" customHeight="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1.25" customHeight="1">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1.25" customHeight="1">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1.25"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1.25"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1.25" customHeight="1">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1.25" customHeight="1">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1.25"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1.25"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1.25"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1.2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1.25"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1.25"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1.2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1.2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1.2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1.2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1.25"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1.25"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1.25"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1.25"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1.25"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1.25"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1.25"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1.25"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1.25"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1.25"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1.25"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1.25"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1.25"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1.25"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1.25"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1.25"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1.25"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1.25"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1.25"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1.25"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1.2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1.25"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1.25"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1.25"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1.25"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1.25"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1.25"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1.25"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1.25"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1.25"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1.25"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1.25"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1.25"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1.25"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1.25"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1.25"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1.2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1.25"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1.25"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1.25"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1.25"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1.25"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1.25"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1.25"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1.25"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1.25"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1.25"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1.25"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1.25"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1.25"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1.25"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1.25"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1.25"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1.25"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1.25"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1.25"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1.25"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1.25"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1.25"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1.25"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1.25"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1.25"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1.25" customHeight="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1.25" customHeigh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1.25" customHeight="1">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1.25" customHeigh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1.25" customHeigh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1.25" customHeight="1">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1.25" customHeight="1">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1.25" customHeight="1">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1.25" customHeight="1">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1.25" customHeight="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1.25" customHeight="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1.25"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1.25"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1.25"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1.25"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1.25"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1.25"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1.25"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1.25"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1.25"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1.25"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1.25"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1.25"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1.25"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1.25"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1.25"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1.25"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1.25"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1.25"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1.25"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1.25"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1.25"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1.25"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1.25"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1.25"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1.25"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1.25"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1.25"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1.25"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1.25"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1.25"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1.25"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1.25"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1.25"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1.25"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1.25"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1.25"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1.25"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1.25"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1.25"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1.25"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1.25"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1.25"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1.25"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1.25"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1.25"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1.25"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1.25"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1.25"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1.25"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1.25"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1.25"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1.25"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1.25"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1.25"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1.25"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1.25"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1.25"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1.25"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1.25"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1.25"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1.25"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1.25"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1.25"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1.25"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1.25"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1.25"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1.25"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1.25"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1.25"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1.25"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1.25"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1.25"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1.25"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1.25"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1.25"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1.25"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1.25"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1.25"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1.25"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1.25"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1.25"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1.25"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1.25"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1.25"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1.25"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1.25"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1.25"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1.25"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1.25"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1.25"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1.25"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1.25"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1.25"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1.25"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1.25"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1.25"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1.25"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1.25"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1.25"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1.25"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1.25"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1.25"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1.25" customHeight="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1.25" customHeight="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1.25" customHeight="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1.25" customHeight="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1.25" customHeight="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1.25" customHeight="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1.25" customHeight="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1.25" customHeight="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1.25" customHeight="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1.25" customHeight="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1.25" customHeight="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1.25" customHeight="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1.25" customHeight="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1.25" customHeight="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1.25" customHeight="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1.25" customHeight="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1.25" customHeight="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1.25"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1.25" customHeight="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1.25" customHeight="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1.25" customHeight="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1.25" customHeight="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1.25" customHeight="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1.25" customHeight="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1.25" customHeight="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1.25" customHeight="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1.25" customHeight="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1.25" customHeight="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1.25"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1.25" customHeight="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1.25" customHeight="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1.25" customHeight="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1.25" customHeight="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1.25" customHeight="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1.25" customHeight="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1.25" customHeight="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1.25" customHeight="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1.25" customHeight="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1.25" customHeight="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1.25" customHeight="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1.25" customHeight="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1.25" customHeight="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1.25" customHeight="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1.25" customHeight="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1.25" customHeight="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1.25" customHeight="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1.25" customHeight="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1.25" customHeight="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1.25" customHeight="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1.25" customHeight="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1.25" customHeight="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1.25" customHeight="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1.25" customHeight="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1.25" customHeight="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1.25" customHeight="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1.25" customHeight="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1.25" customHeight="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1.25" customHeight="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1.25" customHeight="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1.25" customHeight="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1.25" customHeight="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1.25" customHeight="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1.25" customHeight="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1.25" customHeight="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1.25" customHeight="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1.25" customHeight="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1.25" customHeight="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1.25" customHeight="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1.25" customHeight="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1.25" customHeight="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1.25" customHeight="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1.25" customHeight="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1.25" customHeight="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1.25" customHeight="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1.25" customHeight="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1.25" customHeight="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1.25" customHeight="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1.25" customHeight="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1.25" customHeight="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1.25" customHeight="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1.25" customHeight="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1.25" customHeight="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1.25" customHeight="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1.25" customHeight="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1.25" customHeight="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1.25" customHeight="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1.25" customHeight="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1.25" customHeight="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1.25" customHeight="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1.25" customHeight="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1.25" customHeight="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1.25" customHeight="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1.25" customHeight="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1.25" customHeight="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1.25" customHeight="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1.25" customHeight="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1.25" customHeight="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1.25" customHeight="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1.25" customHeight="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1.25" customHeight="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1.25" customHeight="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1.25" customHeight="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1.25" customHeight="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1.25" customHeight="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1.25" customHeight="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1.25" customHeight="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1.25" customHeight="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1.25" customHeight="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1.25" customHeight="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1.25" customHeight="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1.25" customHeight="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1.25" customHeight="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1.25" customHeight="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1.25" customHeight="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1.25" customHeight="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1.25" customHeight="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1.25" customHeight="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1.25" customHeight="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1.25" customHeight="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1.25" customHeight="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1.25" customHeight="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1.25" customHeight="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1.25" customHeight="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1.25" customHeight="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1.25" customHeight="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1.25" customHeight="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1.25" customHeight="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1.25" customHeight="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1.25" customHeight="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1.25" customHeight="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1.25" customHeight="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1.25" customHeight="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1.25" customHeight="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1.25" customHeight="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1.25" customHeight="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1.25" customHeight="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1.25" customHeight="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1.25" customHeight="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1.25"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1.25" customHeight="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1.25" customHeight="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1.25" customHeight="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1.25" customHeight="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1.25" customHeight="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1.25" customHeight="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1.25" customHeight="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1.25" customHeight="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1.25" customHeight="1">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1.25" customHeight="1">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1.25" customHeight="1">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1.25" customHeight="1">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1.25" customHeight="1">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1.25" customHeight="1">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1.25" customHeight="1">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1.25" customHeight="1">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1.25" customHeight="1">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1.25" customHeight="1">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1.25" customHeight="1">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1.25" customHeight="1">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1.25" customHeight="1">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1.25" customHeight="1">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1.25" customHeight="1">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1.25" customHeight="1">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1.25" customHeight="1">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1.25" customHeight="1">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1.25" customHeight="1">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1.25" customHeight="1">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1.25" customHeight="1">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1.25" customHeight="1">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1.25" customHeight="1">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1.25" customHeight="1">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1.25" customHeight="1">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1.25" customHeight="1">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1.25" customHeight="1">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1.25" customHeight="1">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1.25" customHeight="1">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1.25" customHeight="1">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1.25" customHeight="1">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1.25" customHeight="1">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1.25" customHeight="1">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1.25" customHeight="1">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1.25" customHeight="1">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1.25" customHeight="1">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1.25" customHeight="1">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1.25" customHeight="1">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1.25" customHeight="1">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1.25" customHeight="1">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1.25" customHeight="1">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1.25" customHeight="1">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1.25" customHeight="1">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1.25" customHeight="1">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1.25" customHeight="1">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1.25" customHeight="1">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1.25" customHeight="1">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1.25" customHeight="1">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1.25" customHeight="1">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1.25" customHeight="1">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1.25" customHeight="1">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1.25" customHeight="1">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1.25" customHeight="1">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1.25" customHeight="1">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1.25" customHeight="1">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1.25" customHeight="1">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1.25" customHeight="1">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1.25" customHeight="1">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1.25" customHeight="1">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1.25" customHeight="1">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1.25" customHeight="1">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1.25" customHeight="1">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1.25" customHeight="1">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1.25" customHeight="1">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1.25" customHeight="1">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1.25" customHeight="1">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1.25" customHeight="1">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1.25" customHeight="1">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1.25" customHeight="1">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1.25" customHeight="1">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1.25" customHeight="1">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1.25" customHeight="1">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1.25" customHeight="1">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1.25" customHeight="1">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1.25" customHeight="1">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1.25" customHeight="1">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1.25" customHeight="1">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1.25" customHeight="1">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1.25" customHeight="1">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1.25" customHeight="1">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1.25" customHeight="1">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1.25" customHeight="1">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1.25" customHeight="1">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1.25" customHeight="1">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1.25" customHeight="1">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1.25" customHeight="1">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1.25" customHeight="1">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1.25" customHeight="1">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1.25" customHeight="1">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1.25" customHeight="1">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1.25" customHeight="1">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1.25" customHeight="1">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1.25" customHeight="1">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1.25" customHeight="1">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1.25" customHeight="1">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1.25" customHeight="1">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1.25" customHeight="1">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1.25" customHeight="1">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1.25" customHeight="1">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1.25" customHeight="1">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1.25" customHeight="1">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1.25" customHeight="1">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1.25" customHeight="1">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1.25" customHeight="1">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1.25" customHeight="1">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1.25" customHeight="1">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1.25" customHeight="1">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1.25" customHeight="1">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1.25" customHeight="1">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1.25" customHeight="1">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1.25" customHeight="1">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1.25" customHeight="1">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1.25" customHeight="1">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1.25" customHeight="1">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1.25" customHeight="1">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1.25" customHeight="1">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1.25" customHeight="1">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1.25" customHeight="1">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1.25" customHeight="1">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1.25" customHeight="1">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1.25" customHeight="1">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1.25" customHeight="1">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1.25" customHeight="1">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1.25" customHeight="1">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1.25" customHeight="1">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1.25" customHeight="1">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1.25" customHeight="1">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1.25" customHeight="1">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1.25" customHeight="1">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1.25" customHeight="1">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1.25" customHeight="1">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1.25" customHeight="1">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1.25" customHeight="1">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1.25" customHeight="1">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1.25" customHeight="1">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1.25" customHeight="1">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1.25" customHeight="1">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1.25" customHeight="1">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1.25" customHeight="1">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1.25" customHeight="1">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1.25" customHeight="1">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1.25" customHeight="1">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1.25" customHeight="1">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1.25" customHeight="1">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1.25" customHeight="1">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1.25" customHeight="1">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1.25" customHeight="1">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1.25" customHeight="1">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1.25" customHeight="1">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1.25" customHeight="1">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1.25" customHeight="1">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1.25" customHeight="1">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1.25" customHeight="1">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1.25" customHeight="1">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1.25" customHeight="1">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1.25" customHeight="1">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1.25" customHeight="1">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1.25" customHeight="1">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1.25" customHeight="1">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1.25" customHeight="1">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1.25" customHeight="1">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1.25" customHeight="1">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1.25" customHeight="1">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1.25" customHeight="1">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1.25" customHeight="1">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1.25" customHeight="1">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1.25" customHeight="1">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1.25" customHeight="1">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1.25" customHeight="1">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1.25" customHeight="1">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1.25" customHeight="1">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1.25" customHeight="1">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1.25" customHeight="1">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1.25" customHeight="1">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1.25" customHeight="1">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1.25" customHeight="1">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1.25" customHeight="1">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1.25" customHeight="1">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1.25" customHeight="1">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1.25" customHeight="1">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1.25" customHeight="1">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1.25" customHeight="1">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1.25" customHeight="1">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1.25" customHeight="1">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1.25" customHeight="1">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1.25" customHeight="1">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1.25" customHeight="1">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1.25" customHeight="1">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1.25" customHeight="1">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1.25" customHeight="1">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1.25" customHeight="1">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1.25" customHeight="1">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1.25" customHeight="1">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1.25" customHeight="1">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1.25" customHeight="1">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1.25" customHeight="1">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1.25" customHeight="1">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1.25" customHeight="1">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1.25" customHeight="1">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1.25" customHeight="1">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1.25" customHeight="1">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1.25" customHeight="1">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1.25" customHeight="1">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1.25" customHeight="1">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1.25" customHeight="1">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1.25" customHeight="1">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1.25" customHeight="1">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1.25" customHeight="1">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1.25" customHeight="1">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1.25" customHeight="1">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1.25" customHeight="1">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1.25" customHeight="1">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1.25" customHeight="1">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1.25" customHeight="1">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1.25" customHeight="1">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1.25" customHeight="1">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1.25" customHeight="1">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1.25" customHeight="1">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1.25" customHeight="1">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1.25" customHeight="1">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1.25" customHeight="1">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1.25" customHeight="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1.25" customHeight="1">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1.25" customHeight="1">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1.25" customHeight="1">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1.25" customHeight="1">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1.25" customHeight="1">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1.25" customHeight="1">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1.25" customHeight="1">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1.25" customHeight="1">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1.25" customHeight="1">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1.25" customHeight="1">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1.25" customHeight="1">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1.25" customHeight="1">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1.25" customHeight="1">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1.25" customHeight="1">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1.25" customHeight="1">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1.25" customHeight="1">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1.25" customHeight="1">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1.25" customHeight="1">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1.25" customHeight="1">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1.25" customHeight="1">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1.25" customHeight="1">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1.25" customHeight="1">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1.25" customHeight="1">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1.25" customHeight="1">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1.25" customHeight="1">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1.25" customHeight="1">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1.25" customHeight="1">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1.25" customHeight="1">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1.25" customHeight="1">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1.25" customHeight="1">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1.25" customHeight="1">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1.25" customHeight="1">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1.25" customHeight="1">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1.25" customHeight="1">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1.25" customHeight="1">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1.25" customHeight="1">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1.25" customHeight="1">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1.25" customHeight="1">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1.25" customHeight="1">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1.25" customHeight="1">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1.25" customHeight="1">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1.25" customHeight="1">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1.25" customHeight="1">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1.25" customHeight="1">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1.25" customHeight="1">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1.25" customHeight="1">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1.25" customHeight="1">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1.25" customHeight="1">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1.25" customHeight="1">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1.25" customHeight="1">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1.25" customHeight="1">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1.25" customHeight="1">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1.25" customHeight="1">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1.25" customHeight="1">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1.25" customHeight="1">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1.25" customHeight="1">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1.25" customHeight="1">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1.25" customHeight="1">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1.25" customHeight="1">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1.25" customHeight="1">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1.25" customHeight="1">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1.25" customHeight="1">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1.25" customHeight="1">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1.25" customHeight="1">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1.25" customHeight="1">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1.25" customHeight="1">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1.25" customHeight="1">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1.25" customHeight="1">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1.25" customHeight="1">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1.25" customHeight="1">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1.25" customHeight="1">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1.25" customHeight="1">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1.25" customHeight="1">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1.25" customHeight="1">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1.25" customHeight="1">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1.25" customHeight="1">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1.25" customHeight="1">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1.25" customHeight="1">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1.25" customHeight="1">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1.25" customHeight="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1.25" customHeight="1">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1.25" customHeight="1">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1.25" customHeight="1">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1.25" customHeight="1">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1.25" customHeight="1">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1.25" customHeight="1">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1.25" customHeight="1">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1.25" customHeight="1">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1.25" customHeight="1">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1.25" customHeight="1">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1.25" customHeight="1">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1.25" customHeight="1">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1.25" customHeight="1">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1.25" customHeight="1">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1.25" customHeight="1">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1.25" customHeight="1">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1.25" customHeight="1">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1.25" customHeight="1">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1.25" customHeight="1">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1.25" customHeight="1">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1.25" customHeight="1">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1.25" customHeight="1">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1.25" customHeight="1">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1.25" customHeight="1">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1.25" customHeight="1">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1.25" customHeight="1">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1.25" customHeight="1">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1.25" customHeight="1">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1.25" customHeight="1">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1.25" customHeight="1">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1.25" customHeight="1">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1.25" customHeight="1">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1.25" customHeight="1">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1.25" customHeight="1">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1.25" customHeight="1">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1.25" customHeight="1">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1.25" customHeight="1">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1.25" customHeight="1">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1.25" customHeight="1">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1.25" customHeight="1">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1.25" customHeight="1">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1.25" customHeight="1">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1.25" customHeight="1">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1.25" customHeight="1">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1.25" customHeight="1">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1.25" customHeight="1">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1.25" customHeight="1">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1.25" customHeight="1">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1.25" customHeight="1">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1.25" customHeight="1">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1.25" customHeight="1">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1.25" customHeight="1">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1.25" customHeight="1">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1.25" customHeight="1">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1.25" customHeight="1">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1.25" customHeight="1">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1.25" customHeight="1">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1.25" customHeight="1">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1.25" customHeight="1">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1.25" customHeight="1">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1.25" customHeight="1">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1.25" customHeight="1">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1.25" customHeight="1">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1.25" customHeight="1">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1.25" customHeight="1">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1.25" customHeight="1">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1.25" customHeight="1">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1.25" customHeight="1">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1.25" customHeight="1">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1.25" customHeight="1">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1.25" customHeight="1">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1.25" customHeight="1">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1.25" customHeight="1">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1.25" customHeight="1">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1.25" customHeight="1">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1.25" customHeight="1">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1.25" customHeight="1">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1.25" customHeight="1">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1.25" customHeight="1">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1.25" customHeight="1">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1.25" customHeight="1">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1.25" customHeight="1">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1.25" customHeight="1">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1.25" customHeight="1">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1.25" customHeight="1">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1.25" customHeight="1">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1.25" customHeight="1">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1.25" customHeight="1">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1.25" customHeight="1">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1.25" customHeight="1">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1.25" customHeight="1">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1.25" customHeight="1">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1.25" customHeight="1">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1.25" customHeight="1">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1.25" customHeight="1">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1.25" customHeight="1">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1.25" customHeight="1">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1.25" customHeight="1">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1.25" customHeight="1">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1.25" customHeight="1">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1.25" customHeight="1">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1.25" customHeight="1">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1.25" customHeight="1">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1.25" customHeight="1">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1.25" customHeight="1">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1.25" customHeight="1">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1.25" customHeight="1">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1.25" customHeight="1">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1.25" customHeight="1">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1.25" customHeight="1">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1.25" customHeight="1">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1.25" customHeight="1">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1.25" customHeight="1">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1.25" customHeight="1">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1.25" customHeight="1">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1.25" customHeight="1">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1.25" customHeight="1">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1.25" customHeight="1">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1.25" customHeight="1">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1.25" customHeight="1">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1.25" customHeight="1">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1.25" customHeight="1">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1.25" customHeight="1">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1.25" customHeight="1">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1.25" customHeight="1">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1.25" customHeight="1">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1.25" customHeight="1">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1.25" customHeight="1">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1.25" customHeight="1">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1.25" customHeight="1">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1.25" customHeight="1">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1.25" customHeight="1">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1.25" customHeight="1">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1.25" customHeight="1">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1.25" customHeight="1">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1.25" customHeight="1">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1.25" customHeight="1">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1.25" customHeight="1">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1.25" customHeight="1">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1.25" customHeight="1">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1.25" customHeight="1">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1.25" customHeight="1">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1.25" customHeight="1">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1.25" customHeight="1">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1.25" customHeight="1">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1.25" customHeight="1">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1.25" customHeight="1">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1.25" customHeight="1">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1.25" customHeight="1">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1.25" customHeight="1">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1.25" customHeight="1">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1.25" customHeight="1">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1.25" customHeight="1">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1.25" customHeight="1">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1.25" customHeight="1">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1.25" customHeight="1">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1.25" customHeight="1">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1.25" customHeight="1">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1.25" customHeight="1">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1.25" customHeight="1">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1.25" customHeight="1">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1.25" customHeight="1">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1.25" customHeight="1">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1.25" customHeight="1">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1.25" customHeight="1">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1.25" customHeight="1">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1.25" customHeight="1">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1.25" customHeight="1">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1.25" customHeight="1">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1.25" customHeight="1">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1.25" customHeight="1">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1.25" customHeight="1">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1.25" customHeight="1">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1.25" customHeight="1">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1.25" customHeight="1">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1.25" customHeight="1">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1.25" customHeight="1">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1.25" customHeight="1">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1.25" customHeight="1">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1.25" customHeight="1">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1.25" customHeight="1">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1.25" customHeight="1">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1.25" customHeight="1">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1.25" customHeight="1">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1.25" customHeight="1">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1.25" customHeight="1">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1.25" customHeight="1">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1.25" customHeight="1">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1.25" customHeight="1">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1.25" customHeight="1">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1.25" customHeight="1">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1.25" customHeight="1">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1.25" customHeight="1">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1.25" customHeight="1">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1.25" customHeight="1">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1.25" customHeight="1">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1.25" customHeight="1">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1.25" customHeight="1">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1.25" customHeight="1">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1.25" customHeight="1">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1.25" customHeight="1">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1.25" customHeight="1">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1.25" customHeight="1">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1.25" customHeight="1">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1.25" customHeight="1">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1.25" customHeight="1">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1.25" customHeight="1">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1.25" customHeight="1">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1.25" customHeight="1">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1.25" customHeight="1">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1.25" customHeight="1">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1.25" customHeight="1">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1.25" customHeight="1">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1.25" customHeight="1">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1.25" customHeight="1">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1.25" customHeight="1">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1.25" customHeight="1">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1.25" customHeight="1">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1.25" customHeight="1">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1.25" customHeight="1">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1.25" customHeight="1">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1.25" customHeight="1">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1.25" customHeight="1">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1.25" customHeight="1">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1.25" customHeight="1">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1.25" customHeight="1">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1.25" customHeight="1">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1.25" customHeight="1">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1.25" customHeight="1">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1.25" customHeight="1">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1.25" customHeight="1">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1.25" customHeight="1">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1.25" customHeight="1">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1.25" customHeight="1">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1.25" customHeight="1">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1.25" customHeight="1">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1.25" customHeight="1">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1.25" customHeight="1">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1.25" customHeight="1">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1.25" customHeight="1">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1.25" customHeight="1">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1.25" customHeight="1">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1.25" customHeight="1">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1.25" customHeight="1">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1.25" customHeight="1">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1.25" customHeight="1">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1.25" customHeight="1">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1.25" customHeight="1">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1.25" customHeight="1">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1.25" customHeight="1">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1.25" customHeight="1">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1.25" customHeight="1">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1.25" customHeight="1">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1.25" customHeight="1">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1.25" customHeight="1">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1.25" customHeight="1">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1.25" customHeight="1">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1.25" customHeight="1">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1.25" customHeight="1">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1.25" customHeight="1">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1.25" customHeight="1">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1.25" customHeight="1">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1.25" customHeight="1">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1.25" customHeight="1">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1.25" customHeight="1">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ht="11.25" customHeight="1">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ht="11.25" customHeight="1">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1:26" ht="11.25" customHeight="1">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1:26" ht="11.25" customHeight="1">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1:26" ht="11.25" customHeight="1">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1:26" ht="11.25" customHeight="1">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1:26" ht="11.25" customHeight="1">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1:26" ht="11.25" customHeight="1">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1:26" ht="11.25" customHeight="1">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1:26" ht="11.25" customHeight="1">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1:26" ht="11.25" customHeight="1">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1:26" ht="11.25" customHeight="1">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1:26" ht="11.25" customHeight="1">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1:26" ht="11.25" customHeight="1">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1:26" ht="11.25" customHeight="1">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1:26" ht="11.25" customHeight="1">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1:26" ht="11.25" customHeight="1">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1:26" ht="11.25" customHeight="1">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1:26" ht="11.25" customHeight="1">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1:26" ht="11.25" customHeight="1">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1:26" ht="11.25" customHeight="1">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1:26" ht="11.25" customHeight="1">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spans="1:26" ht="11.25" customHeight="1">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spans="1:26" ht="11.25" customHeight="1">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spans="1:26" ht="11.25" customHeight="1">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spans="1:26" ht="11.25" customHeight="1">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spans="1:26" ht="11.25" customHeight="1">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spans="1:26" ht="11.25" customHeight="1">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spans="1:26" ht="11.25" customHeight="1">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spans="1:26" ht="11.25" customHeight="1">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spans="1:26" ht="11.25" customHeight="1">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spans="1:26" ht="11.25" customHeight="1">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spans="1:26" ht="11.25" customHeight="1">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spans="1:26" ht="11.25" customHeight="1">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row r="1001" spans="1:26" ht="11.25" customHeight="1">
      <c r="A1001" s="34"/>
      <c r="B1001" s="34"/>
      <c r="C1001" s="34"/>
      <c r="D1001" s="34"/>
      <c r="E1001" s="34"/>
      <c r="F1001" s="34"/>
      <c r="G1001" s="34"/>
      <c r="H1001" s="34"/>
      <c r="I1001" s="34"/>
      <c r="J1001" s="34"/>
      <c r="K1001" s="34"/>
      <c r="L1001" s="34"/>
      <c r="M1001" s="34"/>
      <c r="N1001" s="34"/>
      <c r="O1001" s="34"/>
      <c r="P1001" s="34"/>
      <c r="Q1001" s="34"/>
      <c r="R1001" s="34"/>
      <c r="S1001" s="34"/>
      <c r="T1001" s="34"/>
      <c r="U1001" s="34"/>
      <c r="V1001" s="34"/>
      <c r="W1001" s="34"/>
      <c r="X1001" s="34"/>
      <c r="Y1001" s="34"/>
      <c r="Z1001" s="34"/>
    </row>
  </sheetData>
  <sheetProtection algorithmName="SHA-512" hashValue="X47f8Tiw9QbtSXxykLJBMqEFGRwABM1m/Jw8IvPr5Hr4jpXfUEj9/1XGucMz4uLiLQKcHefsIuOe0sd7YPHiTA==" saltValue="B0PEqHk5Dhu6FZJ8LHap8Q==" spinCount="100000" sheet="1" objects="1" scenarios="1" formatCells="0" formatRows="0" insertRows="0"/>
  <mergeCells count="42">
    <mergeCell ref="A1:G1"/>
    <mergeCell ref="A2:F2"/>
    <mergeCell ref="A3:B3"/>
    <mergeCell ref="D3:E3"/>
    <mergeCell ref="A4:F4"/>
    <mergeCell ref="A5:F5"/>
    <mergeCell ref="A6:F6"/>
    <mergeCell ref="A8:F8"/>
    <mergeCell ref="A9:F9"/>
    <mergeCell ref="A11:F11"/>
    <mergeCell ref="A7:F7"/>
    <mergeCell ref="A12:D12"/>
    <mergeCell ref="A13:D13"/>
    <mergeCell ref="A14:D14"/>
    <mergeCell ref="A15:D15"/>
    <mergeCell ref="A16:D16"/>
    <mergeCell ref="A17:D17"/>
    <mergeCell ref="A18:D18"/>
    <mergeCell ref="A19:F19"/>
    <mergeCell ref="A20:D20"/>
    <mergeCell ref="A21:D21"/>
    <mergeCell ref="A22:D22"/>
    <mergeCell ref="A23:D23"/>
    <mergeCell ref="A24:F24"/>
    <mergeCell ref="A25:D25"/>
    <mergeCell ref="A26:D26"/>
    <mergeCell ref="A27:D27"/>
    <mergeCell ref="A28:D28"/>
    <mergeCell ref="A29:D29"/>
    <mergeCell ref="A37:D37"/>
    <mergeCell ref="A38:D38"/>
    <mergeCell ref="A39:D39"/>
    <mergeCell ref="A40:D40"/>
    <mergeCell ref="A41:F41"/>
    <mergeCell ref="A42:F42"/>
    <mergeCell ref="A30:D30"/>
    <mergeCell ref="A31:F31"/>
    <mergeCell ref="A32:D32"/>
    <mergeCell ref="A33:D33"/>
    <mergeCell ref="A34:D34"/>
    <mergeCell ref="A35:D35"/>
    <mergeCell ref="A36:F36"/>
  </mergeCells>
  <dataValidations count="1">
    <dataValidation allowBlank="1" showInputMessage="1" showErrorMessage="1" promptTitle="NOTA" prompt="Il 25% sarà calcolato rispetto alla voce &quot;Totale master e finanziamenti pubblici&quot;" sqref="A13:D13" xr:uid="{A96B9A1F-57D2-4011-956B-76CFF67A0021}"/>
  </dataValidations>
  <printOptions horizontalCentered="1"/>
  <pageMargins left="0.70866141732283472" right="0.70866141732283472" top="0.74803149606299213" bottom="0.74803149606299213" header="0" footer="0"/>
  <pageSetup paperSize="9" scale="72" orientation="landscape" r:id="rId1"/>
  <ignoredErrors>
    <ignoredError sqref="G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Z996"/>
  <sheetViews>
    <sheetView topLeftCell="A8" zoomScale="80" zoomScaleNormal="80" workbookViewId="0">
      <selection activeCell="O12" sqref="O12"/>
    </sheetView>
  </sheetViews>
  <sheetFormatPr defaultColWidth="14.42578125" defaultRowHeight="15" customHeight="1"/>
  <cols>
    <col min="1" max="1" width="8.85546875" customWidth="1"/>
    <col min="2" max="2" width="21.140625" customWidth="1"/>
    <col min="3" max="5" width="20.5703125" customWidth="1"/>
    <col min="6" max="6" width="15.85546875" customWidth="1"/>
    <col min="7" max="7" width="12.5703125" customWidth="1"/>
    <col min="8" max="8" width="47.42578125" customWidth="1"/>
    <col min="9" max="10" width="16.42578125" customWidth="1"/>
    <col min="11" max="26" width="8.85546875" customWidth="1"/>
  </cols>
  <sheetData>
    <row r="1" spans="1:26" ht="30.75" customHeight="1">
      <c r="A1" s="221" t="s">
        <v>114</v>
      </c>
      <c r="B1" s="288"/>
      <c r="C1" s="288"/>
      <c r="D1" s="288"/>
      <c r="E1" s="288"/>
      <c r="F1" s="288"/>
      <c r="G1" s="288"/>
      <c r="H1" s="335"/>
      <c r="I1" s="78"/>
      <c r="J1" s="78"/>
      <c r="K1" s="78"/>
      <c r="L1" s="78"/>
      <c r="M1" s="78"/>
      <c r="N1" s="39"/>
      <c r="O1" s="39"/>
      <c r="P1" s="39"/>
      <c r="Q1" s="39"/>
      <c r="R1" s="39"/>
      <c r="S1" s="39"/>
      <c r="T1" s="39"/>
      <c r="U1" s="39"/>
      <c r="V1" s="39"/>
      <c r="W1" s="39"/>
      <c r="X1" s="39"/>
      <c r="Y1" s="39"/>
      <c r="Z1" s="39"/>
    </row>
    <row r="2" spans="1:26" ht="23.25" customHeight="1">
      <c r="A2" s="22"/>
      <c r="B2" s="222" t="s">
        <v>115</v>
      </c>
      <c r="C2" s="49" t="s">
        <v>116</v>
      </c>
      <c r="D2" s="49" t="s">
        <v>117</v>
      </c>
      <c r="E2" s="222" t="s">
        <v>118</v>
      </c>
      <c r="F2" s="27" t="s">
        <v>119</v>
      </c>
      <c r="G2" s="222" t="s">
        <v>60</v>
      </c>
      <c r="H2" s="222" t="s">
        <v>120</v>
      </c>
      <c r="I2" s="71"/>
      <c r="J2" s="71"/>
      <c r="K2" s="71"/>
      <c r="L2" s="71"/>
      <c r="M2" s="71"/>
      <c r="N2" s="22"/>
      <c r="O2" s="22"/>
      <c r="P2" s="22"/>
      <c r="Q2" s="22"/>
      <c r="R2" s="22"/>
      <c r="S2" s="22"/>
      <c r="T2" s="22"/>
      <c r="U2" s="22"/>
      <c r="V2" s="22"/>
      <c r="W2" s="22"/>
      <c r="X2" s="22"/>
      <c r="Y2" s="22"/>
      <c r="Z2" s="22"/>
    </row>
    <row r="3" spans="1:26" ht="24.6" customHeight="1">
      <c r="A3" s="40" t="s">
        <v>121</v>
      </c>
      <c r="B3" s="336"/>
      <c r="C3" s="27" t="s">
        <v>122</v>
      </c>
      <c r="D3" s="27" t="s">
        <v>123</v>
      </c>
      <c r="E3" s="336"/>
      <c r="F3" s="27" t="s">
        <v>124</v>
      </c>
      <c r="G3" s="336"/>
      <c r="H3" s="336"/>
      <c r="I3" s="71"/>
      <c r="J3" s="71"/>
      <c r="K3" s="71"/>
      <c r="L3" s="71"/>
      <c r="M3" s="71"/>
      <c r="N3" s="22"/>
      <c r="O3" s="22"/>
      <c r="P3" s="22"/>
      <c r="Q3" s="22"/>
      <c r="R3" s="22"/>
      <c r="S3" s="22"/>
      <c r="T3" s="22"/>
      <c r="U3" s="22"/>
      <c r="V3" s="22"/>
      <c r="W3" s="22"/>
      <c r="X3" s="22"/>
      <c r="Y3" s="22"/>
      <c r="Z3" s="22"/>
    </row>
    <row r="4" spans="1:26" ht="39.75" customHeight="1">
      <c r="A4" s="40">
        <v>1</v>
      </c>
      <c r="B4" s="90" t="s">
        <v>125</v>
      </c>
      <c r="C4" s="50"/>
      <c r="D4" s="50"/>
      <c r="E4" s="337"/>
      <c r="F4" s="50"/>
      <c r="G4" s="50"/>
      <c r="H4" s="338"/>
      <c r="I4" s="71"/>
      <c r="J4" s="79"/>
      <c r="K4" s="71"/>
      <c r="L4" s="71"/>
      <c r="M4" s="71"/>
      <c r="N4" s="22"/>
      <c r="O4" s="22"/>
      <c r="P4" s="22"/>
      <c r="Q4" s="22"/>
      <c r="R4" s="22"/>
      <c r="S4" s="22"/>
      <c r="T4" s="22"/>
      <c r="U4" s="22"/>
      <c r="V4" s="22"/>
      <c r="W4" s="22"/>
      <c r="X4" s="22"/>
      <c r="Y4" s="22"/>
      <c r="Z4" s="22"/>
    </row>
    <row r="5" spans="1:26" ht="30" customHeight="1">
      <c r="A5" s="40">
        <f t="shared" ref="A5:A14" si="0">A4+1</f>
        <v>2</v>
      </c>
      <c r="B5" s="54"/>
      <c r="C5" s="55"/>
      <c r="D5" s="55"/>
      <c r="E5" s="56"/>
      <c r="F5" s="55"/>
      <c r="G5" s="55"/>
      <c r="H5" s="54"/>
      <c r="I5" s="71"/>
      <c r="J5" s="71"/>
      <c r="K5" s="71"/>
      <c r="L5" s="71"/>
      <c r="M5" s="71"/>
      <c r="N5" s="22"/>
      <c r="O5" s="22"/>
      <c r="P5" s="22"/>
      <c r="Q5" s="22"/>
      <c r="R5" s="22"/>
      <c r="S5" s="22"/>
      <c r="T5" s="22"/>
      <c r="U5" s="22"/>
      <c r="V5" s="22"/>
      <c r="W5" s="22"/>
      <c r="X5" s="22"/>
      <c r="Y5" s="22"/>
      <c r="Z5" s="22"/>
    </row>
    <row r="6" spans="1:26" ht="30" customHeight="1">
      <c r="A6" s="40">
        <f t="shared" si="0"/>
        <v>3</v>
      </c>
      <c r="B6" s="54"/>
      <c r="C6" s="55"/>
      <c r="D6" s="55"/>
      <c r="E6" s="56"/>
      <c r="F6" s="55"/>
      <c r="G6" s="55"/>
      <c r="H6" s="54"/>
      <c r="I6" s="71"/>
      <c r="J6" s="71"/>
      <c r="K6" s="71"/>
      <c r="L6" s="71"/>
      <c r="M6" s="71"/>
      <c r="N6" s="22"/>
      <c r="O6" s="22"/>
      <c r="P6" s="22"/>
      <c r="Q6" s="22"/>
      <c r="R6" s="22"/>
      <c r="S6" s="22"/>
      <c r="T6" s="22"/>
      <c r="U6" s="22"/>
      <c r="V6" s="22"/>
      <c r="W6" s="22"/>
      <c r="X6" s="22"/>
      <c r="Y6" s="22"/>
      <c r="Z6" s="22"/>
    </row>
    <row r="7" spans="1:26" ht="30" customHeight="1">
      <c r="A7" s="40">
        <f t="shared" si="0"/>
        <v>4</v>
      </c>
      <c r="B7" s="54"/>
      <c r="C7" s="55"/>
      <c r="D7" s="55"/>
      <c r="E7" s="56"/>
      <c r="F7" s="55"/>
      <c r="G7" s="55"/>
      <c r="H7" s="54"/>
      <c r="I7" s="71"/>
      <c r="J7" s="71"/>
      <c r="K7" s="71"/>
      <c r="L7" s="71"/>
      <c r="M7" s="71"/>
      <c r="N7" s="22"/>
      <c r="O7" s="22"/>
      <c r="P7" s="22"/>
      <c r="Q7" s="22"/>
      <c r="R7" s="22"/>
      <c r="S7" s="22"/>
      <c r="T7" s="22"/>
      <c r="U7" s="22"/>
      <c r="V7" s="22"/>
      <c r="W7" s="22"/>
      <c r="X7" s="22"/>
      <c r="Y7" s="22"/>
      <c r="Z7" s="22"/>
    </row>
    <row r="8" spans="1:26" ht="30" customHeight="1">
      <c r="A8" s="40">
        <f t="shared" si="0"/>
        <v>5</v>
      </c>
      <c r="B8" s="54"/>
      <c r="C8" s="55"/>
      <c r="D8" s="55"/>
      <c r="E8" s="56"/>
      <c r="F8" s="55"/>
      <c r="G8" s="55"/>
      <c r="H8" s="54"/>
      <c r="I8" s="71"/>
      <c r="J8" s="71"/>
      <c r="K8" s="71"/>
      <c r="L8" s="71"/>
      <c r="M8" s="71"/>
      <c r="N8" s="22"/>
      <c r="O8" s="22"/>
      <c r="P8" s="22"/>
      <c r="Q8" s="22"/>
      <c r="R8" s="22"/>
      <c r="S8" s="22"/>
      <c r="T8" s="22"/>
      <c r="U8" s="22"/>
      <c r="V8" s="22"/>
      <c r="W8" s="22"/>
      <c r="X8" s="22"/>
      <c r="Y8" s="22"/>
      <c r="Z8" s="22"/>
    </row>
    <row r="9" spans="1:26" ht="30" customHeight="1">
      <c r="A9" s="40">
        <f t="shared" si="0"/>
        <v>6</v>
      </c>
      <c r="B9" s="54"/>
      <c r="C9" s="55"/>
      <c r="D9" s="55"/>
      <c r="E9" s="56"/>
      <c r="F9" s="55"/>
      <c r="G9" s="55"/>
      <c r="H9" s="54"/>
      <c r="I9" s="71"/>
      <c r="J9" s="71"/>
      <c r="K9" s="71"/>
      <c r="L9" s="71"/>
      <c r="M9" s="71"/>
      <c r="N9" s="22"/>
      <c r="O9" s="22"/>
      <c r="P9" s="22"/>
      <c r="Q9" s="22"/>
      <c r="R9" s="22"/>
      <c r="S9" s="22"/>
      <c r="T9" s="22"/>
      <c r="U9" s="22"/>
      <c r="V9" s="22"/>
      <c r="W9" s="22"/>
      <c r="X9" s="22"/>
      <c r="Y9" s="22"/>
      <c r="Z9" s="22"/>
    </row>
    <row r="10" spans="1:26" ht="30" customHeight="1">
      <c r="A10" s="40">
        <f t="shared" si="0"/>
        <v>7</v>
      </c>
      <c r="B10" s="54"/>
      <c r="C10" s="55"/>
      <c r="D10" s="55"/>
      <c r="E10" s="56"/>
      <c r="F10" s="55"/>
      <c r="G10" s="55"/>
      <c r="H10" s="54"/>
      <c r="I10" s="71"/>
      <c r="J10" s="71"/>
      <c r="K10" s="71"/>
      <c r="L10" s="71"/>
      <c r="M10" s="71"/>
      <c r="N10" s="22"/>
      <c r="O10" s="22"/>
      <c r="P10" s="22"/>
      <c r="Q10" s="22"/>
      <c r="R10" s="22"/>
      <c r="S10" s="22"/>
      <c r="T10" s="22"/>
      <c r="U10" s="22"/>
      <c r="V10" s="22"/>
      <c r="W10" s="22"/>
      <c r="X10" s="22"/>
      <c r="Y10" s="22"/>
      <c r="Z10" s="22"/>
    </row>
    <row r="11" spans="1:26" ht="30" customHeight="1">
      <c r="A11" s="40">
        <f t="shared" si="0"/>
        <v>8</v>
      </c>
      <c r="B11" s="54"/>
      <c r="C11" s="55"/>
      <c r="D11" s="55"/>
      <c r="E11" s="56"/>
      <c r="F11" s="55"/>
      <c r="G11" s="55"/>
      <c r="H11" s="54"/>
      <c r="I11" s="71"/>
      <c r="J11" s="71"/>
      <c r="K11" s="71"/>
      <c r="L11" s="71"/>
      <c r="M11" s="71"/>
      <c r="N11" s="22"/>
      <c r="O11" s="22"/>
      <c r="P11" s="22"/>
      <c r="Q11" s="22"/>
      <c r="R11" s="22"/>
      <c r="S11" s="22"/>
      <c r="T11" s="22"/>
      <c r="U11" s="22"/>
      <c r="V11" s="22"/>
      <c r="W11" s="22"/>
      <c r="X11" s="22"/>
      <c r="Y11" s="22"/>
      <c r="Z11" s="22"/>
    </row>
    <row r="12" spans="1:26" ht="30" customHeight="1">
      <c r="A12" s="40">
        <f t="shared" si="0"/>
        <v>9</v>
      </c>
      <c r="B12" s="54"/>
      <c r="C12" s="55"/>
      <c r="D12" s="55"/>
      <c r="E12" s="56"/>
      <c r="F12" s="55"/>
      <c r="G12" s="55"/>
      <c r="H12" s="54"/>
      <c r="I12" s="71"/>
      <c r="J12" s="71"/>
      <c r="K12" s="71"/>
      <c r="L12" s="71"/>
      <c r="M12" s="71"/>
      <c r="N12" s="22"/>
      <c r="O12" s="22"/>
      <c r="P12" s="22"/>
      <c r="Q12" s="22"/>
      <c r="R12" s="22"/>
      <c r="S12" s="22"/>
      <c r="T12" s="22"/>
      <c r="U12" s="22"/>
      <c r="V12" s="22"/>
      <c r="W12" s="22"/>
      <c r="X12" s="22"/>
      <c r="Y12" s="22"/>
      <c r="Z12" s="22"/>
    </row>
    <row r="13" spans="1:26" ht="30" customHeight="1">
      <c r="A13" s="40">
        <f t="shared" si="0"/>
        <v>10</v>
      </c>
      <c r="B13" s="54"/>
      <c r="C13" s="55"/>
      <c r="D13" s="55"/>
      <c r="E13" s="56"/>
      <c r="F13" s="55"/>
      <c r="G13" s="55"/>
      <c r="H13" s="54"/>
      <c r="I13" s="71"/>
      <c r="J13" s="71"/>
      <c r="K13" s="71"/>
      <c r="L13" s="71"/>
      <c r="M13" s="71"/>
      <c r="N13" s="22"/>
      <c r="O13" s="22"/>
      <c r="P13" s="22"/>
      <c r="Q13" s="22"/>
      <c r="R13" s="22"/>
      <c r="S13" s="22"/>
      <c r="T13" s="22"/>
      <c r="U13" s="22"/>
      <c r="V13" s="22"/>
      <c r="W13" s="22"/>
      <c r="X13" s="22"/>
      <c r="Y13" s="22"/>
      <c r="Z13" s="22"/>
    </row>
    <row r="14" spans="1:26" ht="30" customHeight="1">
      <c r="A14" s="40">
        <f t="shared" si="0"/>
        <v>11</v>
      </c>
      <c r="B14" s="112"/>
      <c r="C14" s="57"/>
      <c r="D14" s="55"/>
      <c r="E14" s="56"/>
      <c r="F14" s="55"/>
      <c r="G14" s="55"/>
      <c r="H14" s="54"/>
      <c r="I14" s="71"/>
      <c r="J14" s="71"/>
      <c r="K14" s="71"/>
      <c r="L14" s="71"/>
      <c r="M14" s="71"/>
      <c r="N14" s="22"/>
      <c r="O14" s="22"/>
      <c r="P14" s="22"/>
      <c r="Q14" s="22"/>
      <c r="R14" s="22"/>
      <c r="S14" s="22"/>
      <c r="T14" s="22"/>
      <c r="U14" s="22"/>
      <c r="V14" s="22"/>
      <c r="W14" s="22"/>
      <c r="X14" s="22"/>
      <c r="Y14" s="22"/>
      <c r="Z14" s="22"/>
    </row>
    <row r="15" spans="1:26" ht="30" customHeight="1">
      <c r="A15" s="110"/>
      <c r="B15" s="113"/>
      <c r="C15" s="114"/>
      <c r="D15" s="111"/>
      <c r="E15" s="115"/>
      <c r="F15" s="109"/>
      <c r="G15" s="339"/>
      <c r="H15" s="340"/>
      <c r="I15" s="71"/>
      <c r="J15" s="71"/>
      <c r="K15" s="71"/>
      <c r="L15" s="71"/>
      <c r="M15" s="71"/>
      <c r="N15" s="22"/>
      <c r="O15" s="22"/>
      <c r="P15" s="22"/>
      <c r="Q15" s="22"/>
      <c r="R15" s="22"/>
      <c r="S15" s="22"/>
      <c r="T15" s="22"/>
      <c r="U15" s="22"/>
      <c r="V15" s="22"/>
      <c r="W15" s="22"/>
      <c r="X15" s="22"/>
      <c r="Y15" s="22"/>
      <c r="Z15" s="22"/>
    </row>
    <row r="16" spans="1:26" ht="30" customHeight="1">
      <c r="A16" s="22"/>
      <c r="B16" s="220"/>
      <c r="C16" s="288"/>
      <c r="D16" s="116" t="str">
        <f>IF(AND(COUNTA(B4:B15)&gt;4,COUNTA(B4:B15)&lt;12),"Il num. dei componenti è corretto","ERRORE: il numero di componenti del Consiglio non è corretto!")</f>
        <v>ERRORE: il numero di componenti del Consiglio non è corretto!</v>
      </c>
      <c r="E16" s="117"/>
      <c r="F16" s="118"/>
      <c r="G16" s="119"/>
      <c r="H16" s="41"/>
      <c r="I16" s="71"/>
      <c r="J16" s="71"/>
      <c r="K16" s="71"/>
      <c r="L16" s="71"/>
      <c r="M16" s="71"/>
      <c r="N16" s="22"/>
      <c r="O16" s="22"/>
      <c r="P16" s="22"/>
      <c r="Q16" s="22"/>
      <c r="R16" s="22"/>
      <c r="S16" s="22"/>
      <c r="T16" s="22"/>
      <c r="U16" s="22"/>
      <c r="V16" s="22"/>
      <c r="W16" s="22"/>
      <c r="X16" s="22"/>
      <c r="Y16" s="22"/>
      <c r="Z16" s="22"/>
    </row>
    <row r="17" spans="1:26" ht="30" customHeight="1">
      <c r="A17" s="22"/>
      <c r="B17" s="220"/>
      <c r="C17" s="288"/>
      <c r="D17" s="288"/>
      <c r="E17" s="116" t="str">
        <f>IF(COUNTA(E4:E15)&lt;3,"ERRORE: I proponenti devono essere almeno 3!","Il num. dei proponenti è corretto")</f>
        <v>ERRORE: I proponenti devono essere almeno 3!</v>
      </c>
      <c r="F17" s="120"/>
      <c r="G17" s="121"/>
      <c r="H17" s="41"/>
      <c r="I17" s="71"/>
      <c r="J17" s="71"/>
      <c r="K17" s="71"/>
      <c r="L17" s="71"/>
      <c r="M17" s="71"/>
      <c r="N17" s="22"/>
      <c r="O17" s="22"/>
      <c r="P17" s="22"/>
      <c r="Q17" s="22"/>
      <c r="R17" s="22"/>
      <c r="S17" s="22"/>
      <c r="T17" s="22"/>
      <c r="U17" s="22"/>
      <c r="V17" s="22"/>
      <c r="W17" s="22"/>
      <c r="X17" s="22"/>
      <c r="Y17" s="22"/>
      <c r="Z17" s="22"/>
    </row>
    <row r="18" spans="1:26" ht="12" customHeight="1">
      <c r="A18" s="71"/>
      <c r="B18" s="72"/>
      <c r="C18" s="71"/>
      <c r="D18" s="71"/>
      <c r="E18" s="71"/>
      <c r="F18" s="71"/>
      <c r="G18" s="71"/>
      <c r="H18" s="71"/>
      <c r="I18" s="71"/>
      <c r="J18" s="71"/>
      <c r="K18" s="71"/>
      <c r="L18" s="22"/>
      <c r="M18" s="22"/>
      <c r="N18" s="22"/>
      <c r="O18" s="22"/>
      <c r="P18" s="22"/>
      <c r="Q18" s="22"/>
      <c r="R18" s="22"/>
      <c r="S18" s="22"/>
      <c r="T18" s="22"/>
      <c r="U18" s="22"/>
      <c r="V18" s="22"/>
      <c r="W18" s="22"/>
      <c r="X18" s="22"/>
      <c r="Y18" s="22"/>
      <c r="Z18" s="22"/>
    </row>
    <row r="19" spans="1:26" ht="12" customHeight="1">
      <c r="A19" s="71"/>
      <c r="B19" s="72"/>
      <c r="C19" s="71"/>
      <c r="D19" s="71"/>
      <c r="E19" s="71"/>
      <c r="F19" s="71"/>
      <c r="G19" s="71"/>
      <c r="H19" s="71"/>
      <c r="I19" s="71"/>
      <c r="J19" s="71"/>
      <c r="K19" s="71"/>
      <c r="L19" s="22"/>
      <c r="M19" s="22"/>
      <c r="N19" s="22"/>
      <c r="O19" s="22"/>
      <c r="P19" s="22"/>
      <c r="Q19" s="22"/>
      <c r="R19" s="22"/>
      <c r="S19" s="22"/>
      <c r="T19" s="22"/>
      <c r="U19" s="22"/>
      <c r="V19" s="22"/>
      <c r="W19" s="22"/>
      <c r="X19" s="22"/>
      <c r="Y19" s="22"/>
      <c r="Z19" s="22"/>
    </row>
    <row r="20" spans="1:26" ht="12" customHeight="1">
      <c r="A20" s="71"/>
      <c r="B20" s="72"/>
      <c r="C20" s="71"/>
      <c r="D20" s="71"/>
      <c r="E20" s="71"/>
      <c r="F20" s="71"/>
      <c r="G20" s="71"/>
      <c r="H20" s="71"/>
      <c r="I20" s="71"/>
      <c r="J20" s="71"/>
      <c r="K20" s="71"/>
      <c r="L20" s="22"/>
      <c r="M20" s="22"/>
      <c r="N20" s="22"/>
      <c r="O20" s="22"/>
      <c r="P20" s="22"/>
      <c r="Q20" s="22"/>
      <c r="R20" s="22"/>
      <c r="S20" s="22"/>
      <c r="T20" s="22"/>
      <c r="U20" s="22"/>
      <c r="V20" s="22"/>
      <c r="W20" s="22"/>
      <c r="X20" s="22"/>
      <c r="Y20" s="22"/>
      <c r="Z20" s="22"/>
    </row>
    <row r="21" spans="1:26" ht="12" customHeight="1">
      <c r="A21" s="71"/>
      <c r="B21" s="72"/>
      <c r="C21" s="71"/>
      <c r="D21" s="71"/>
      <c r="E21" s="71"/>
      <c r="F21" s="71"/>
      <c r="G21" s="71"/>
      <c r="H21" s="71"/>
      <c r="I21" s="71"/>
      <c r="J21" s="71"/>
      <c r="K21" s="71"/>
      <c r="L21" s="22"/>
      <c r="M21" s="22"/>
      <c r="N21" s="22"/>
      <c r="O21" s="22"/>
      <c r="P21" s="22"/>
      <c r="Q21" s="22"/>
      <c r="R21" s="22"/>
      <c r="S21" s="22"/>
      <c r="T21" s="22"/>
      <c r="U21" s="22"/>
      <c r="V21" s="22"/>
      <c r="W21" s="22"/>
      <c r="X21" s="22"/>
      <c r="Y21" s="22"/>
      <c r="Z21" s="22"/>
    </row>
    <row r="22" spans="1:26" ht="12" customHeight="1">
      <c r="A22" s="71"/>
      <c r="B22" s="72"/>
      <c r="C22" s="71"/>
      <c r="D22" s="71"/>
      <c r="E22" s="71"/>
      <c r="F22" s="71"/>
      <c r="G22" s="71"/>
      <c r="H22" s="71"/>
      <c r="I22" s="71"/>
      <c r="J22" s="71"/>
      <c r="K22" s="71"/>
      <c r="L22" s="22"/>
      <c r="M22" s="22"/>
      <c r="N22" s="22"/>
      <c r="O22" s="22"/>
      <c r="P22" s="22"/>
      <c r="Q22" s="22"/>
      <c r="R22" s="22"/>
      <c r="S22" s="22"/>
      <c r="T22" s="22"/>
      <c r="U22" s="22"/>
      <c r="V22" s="22"/>
      <c r="W22" s="22"/>
      <c r="X22" s="22"/>
      <c r="Y22" s="22"/>
      <c r="Z22" s="22"/>
    </row>
    <row r="23" spans="1:26" ht="12" customHeight="1">
      <c r="A23" s="71"/>
      <c r="B23" s="72"/>
      <c r="C23" s="71"/>
      <c r="D23" s="71"/>
      <c r="E23" s="71"/>
      <c r="F23" s="71"/>
      <c r="G23" s="71"/>
      <c r="H23" s="71"/>
      <c r="I23" s="71"/>
      <c r="J23" s="71"/>
      <c r="K23" s="71"/>
      <c r="L23" s="22"/>
      <c r="M23" s="22"/>
      <c r="N23" s="22"/>
      <c r="O23" s="22"/>
      <c r="P23" s="22"/>
      <c r="Q23" s="22"/>
      <c r="R23" s="22"/>
      <c r="S23" s="22"/>
      <c r="T23" s="22"/>
      <c r="U23" s="22"/>
      <c r="V23" s="22"/>
      <c r="W23" s="22"/>
      <c r="X23" s="22"/>
      <c r="Y23" s="22"/>
      <c r="Z23" s="22"/>
    </row>
    <row r="24" spans="1:26" ht="12" customHeight="1">
      <c r="A24" s="71"/>
      <c r="B24" s="72"/>
      <c r="C24" s="71"/>
      <c r="D24" s="71"/>
      <c r="E24" s="71"/>
      <c r="F24" s="71"/>
      <c r="G24" s="71"/>
      <c r="H24" s="71"/>
      <c r="I24" s="71"/>
      <c r="J24" s="71"/>
      <c r="K24" s="71"/>
      <c r="L24" s="22"/>
      <c r="M24" s="22"/>
      <c r="N24" s="22"/>
      <c r="O24" s="22"/>
      <c r="P24" s="22"/>
      <c r="Q24" s="22"/>
      <c r="R24" s="22"/>
      <c r="S24" s="22"/>
      <c r="T24" s="22"/>
      <c r="U24" s="22"/>
      <c r="V24" s="22"/>
      <c r="W24" s="22"/>
      <c r="X24" s="22"/>
      <c r="Y24" s="22"/>
      <c r="Z24" s="22"/>
    </row>
    <row r="25" spans="1:26" ht="12" customHeight="1">
      <c r="A25" s="71"/>
      <c r="B25" s="72"/>
      <c r="C25" s="71"/>
      <c r="D25" s="71"/>
      <c r="E25" s="71"/>
      <c r="F25" s="71"/>
      <c r="G25" s="71"/>
      <c r="H25" s="71"/>
      <c r="I25" s="71"/>
      <c r="J25" s="71"/>
      <c r="K25" s="71"/>
      <c r="L25" s="22"/>
      <c r="M25" s="22"/>
      <c r="N25" s="22"/>
      <c r="O25" s="22"/>
      <c r="P25" s="22"/>
      <c r="Q25" s="22"/>
      <c r="R25" s="22"/>
      <c r="S25" s="22"/>
      <c r="T25" s="22"/>
      <c r="U25" s="22"/>
      <c r="V25" s="22"/>
      <c r="W25" s="22"/>
      <c r="X25" s="22"/>
      <c r="Y25" s="22"/>
      <c r="Z25" s="22"/>
    </row>
    <row r="26" spans="1:26" ht="12" customHeight="1">
      <c r="A26" s="71"/>
      <c r="B26" s="72"/>
      <c r="C26" s="71"/>
      <c r="D26" s="71"/>
      <c r="E26" s="71"/>
      <c r="F26" s="71"/>
      <c r="G26" s="71"/>
      <c r="H26" s="71"/>
      <c r="I26" s="71"/>
      <c r="J26" s="71"/>
      <c r="K26" s="71"/>
      <c r="L26" s="22"/>
      <c r="M26" s="22"/>
      <c r="N26" s="22"/>
      <c r="O26" s="22"/>
      <c r="P26" s="22"/>
      <c r="Q26" s="22"/>
      <c r="R26" s="22"/>
      <c r="S26" s="22"/>
      <c r="T26" s="22"/>
      <c r="U26" s="22"/>
      <c r="V26" s="22"/>
      <c r="W26" s="22"/>
      <c r="X26" s="22"/>
      <c r="Y26" s="22"/>
      <c r="Z26" s="22"/>
    </row>
    <row r="27" spans="1:26" ht="12" customHeight="1">
      <c r="A27" s="71"/>
      <c r="B27" s="72"/>
      <c r="C27" s="71"/>
      <c r="D27" s="71"/>
      <c r="E27" s="71"/>
      <c r="F27" s="71"/>
      <c r="G27" s="71"/>
      <c r="H27" s="71"/>
      <c r="I27" s="71"/>
      <c r="J27" s="71"/>
      <c r="K27" s="71"/>
      <c r="L27" s="22"/>
      <c r="M27" s="22"/>
      <c r="N27" s="22"/>
      <c r="O27" s="22"/>
      <c r="P27" s="22"/>
      <c r="Q27" s="22"/>
      <c r="R27" s="22"/>
      <c r="S27" s="22"/>
      <c r="T27" s="22"/>
      <c r="U27" s="22"/>
      <c r="V27" s="22"/>
      <c r="W27" s="22"/>
      <c r="X27" s="22"/>
      <c r="Y27" s="22"/>
      <c r="Z27" s="22"/>
    </row>
    <row r="28" spans="1:26" ht="12" customHeight="1">
      <c r="A28" s="71"/>
      <c r="B28" s="72"/>
      <c r="C28" s="71"/>
      <c r="D28" s="71"/>
      <c r="E28" s="71"/>
      <c r="F28" s="71"/>
      <c r="G28" s="71"/>
      <c r="H28" s="71"/>
      <c r="I28" s="71"/>
      <c r="J28" s="71"/>
      <c r="K28" s="71"/>
      <c r="L28" s="22"/>
      <c r="M28" s="22"/>
      <c r="N28" s="22"/>
      <c r="O28" s="22"/>
      <c r="P28" s="22"/>
      <c r="Q28" s="22"/>
      <c r="R28" s="22"/>
      <c r="S28" s="22"/>
      <c r="T28" s="22"/>
      <c r="U28" s="22"/>
      <c r="V28" s="22"/>
      <c r="W28" s="22"/>
      <c r="X28" s="22"/>
      <c r="Y28" s="22"/>
      <c r="Z28" s="22"/>
    </row>
    <row r="29" spans="1:26" ht="12" customHeight="1">
      <c r="A29" s="22"/>
      <c r="B29" s="28"/>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2" customHeight="1">
      <c r="A30" s="22"/>
      <c r="B30" s="28"/>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2" customHeight="1">
      <c r="A31" s="22"/>
      <c r="B31" s="28"/>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2" customHeight="1">
      <c r="A32" s="22"/>
      <c r="B32" s="28"/>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2" customHeight="1">
      <c r="A33" s="22"/>
      <c r="B33" s="28"/>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2" customHeight="1">
      <c r="A34" s="22"/>
      <c r="B34" s="28"/>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2" customHeight="1">
      <c r="A35" s="22"/>
      <c r="B35" s="28"/>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2" customHeight="1">
      <c r="A36" s="22"/>
      <c r="B36" s="28"/>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2" customHeight="1">
      <c r="A37" s="22"/>
      <c r="B37" s="28"/>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2" customHeight="1">
      <c r="A38" s="22"/>
      <c r="B38" s="28"/>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2" customHeight="1">
      <c r="A39" s="22"/>
      <c r="B39" s="28"/>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2" customHeight="1">
      <c r="A40" s="22"/>
      <c r="B40" s="28"/>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2" customHeight="1">
      <c r="A41" s="22"/>
      <c r="B41" s="28"/>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2" customHeight="1">
      <c r="A42" s="22"/>
      <c r="B42" s="28"/>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2" customHeight="1">
      <c r="A43" s="22"/>
      <c r="B43" s="28"/>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2" customHeight="1">
      <c r="A44" s="22"/>
      <c r="B44" s="28"/>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2" customHeight="1">
      <c r="A45" s="22"/>
      <c r="B45" s="28"/>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2" customHeight="1">
      <c r="A46" s="22"/>
      <c r="B46" s="28"/>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2" customHeight="1">
      <c r="A47" s="22"/>
      <c r="B47" s="28"/>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2" customHeight="1">
      <c r="A48" s="22"/>
      <c r="B48" s="28"/>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2" customHeight="1">
      <c r="A49" s="22"/>
      <c r="B49" s="28"/>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2" customHeight="1">
      <c r="A50" s="22"/>
      <c r="B50" s="28"/>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2" customHeight="1">
      <c r="A51" s="22"/>
      <c r="B51" s="28"/>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2" customHeight="1">
      <c r="A52" s="22"/>
      <c r="B52" s="28"/>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2" customHeight="1">
      <c r="A53" s="22"/>
      <c r="B53" s="28"/>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2" customHeight="1">
      <c r="A54" s="22"/>
      <c r="B54" s="28"/>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2" customHeight="1">
      <c r="A55" s="22"/>
      <c r="B55" s="28"/>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2" customHeight="1">
      <c r="A56" s="22"/>
      <c r="B56" s="28"/>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2"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2" customHeight="1">
      <c r="A58" s="22"/>
      <c r="B58" s="28"/>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2"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2"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2"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2"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2"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2"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2"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2"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2"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2"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2"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2"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2"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2"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2"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2"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2"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2"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2"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2"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2"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2"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2"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2"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2"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2"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2"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2"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2"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2"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2"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2"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2"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2"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2"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2"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2"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2"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2"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2"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2"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2"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2"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2"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2"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2"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2"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2"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2"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2"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2"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2"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2"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2"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2"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2"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2"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2"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2"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2"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2"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2"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2"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2"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2"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2"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2"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2"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2"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2"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2"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2"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2"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2"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2"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2"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2"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2"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2"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2"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2"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2"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2"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2"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2"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2"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2"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2"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2"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2"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2"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2"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2"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2"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2"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2"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2"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2"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2"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2"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2"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2"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2"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2"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2"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2"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2"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2"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2"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2"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2"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2"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2"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2"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2"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2"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2"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2"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2"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2"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2"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2"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2"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2"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2"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2"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2"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2"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2"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2"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2"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2"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2"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2"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2"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2"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2"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2"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2"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2"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2"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2"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2"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2"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2"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2"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2"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2"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2"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2"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2"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2"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2"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2"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2"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2"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2"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2"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2"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2"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2"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2"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2"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2"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2"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2"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2"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2"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2"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2"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2"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2"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2"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2"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2"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2"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2"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2"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2"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2"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2"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2"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2"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2"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2"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2"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2"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2"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2"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2"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2"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2"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2"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2"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2"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2"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2"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2"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2"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2"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2"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2"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2"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2"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2"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2"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2"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2"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2"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2"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2"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2"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2"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2"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2"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2"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2"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2"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2"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2"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2"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2"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2"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2"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2"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2"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2"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2"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2"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2"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2"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2"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2"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2"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2"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2"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2"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2"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2"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2"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2"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2"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2"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2"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2"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2"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2"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2"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2"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2"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2"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2"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2"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2"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2"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2"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2"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2"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2"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2"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2"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2"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2"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2"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2"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2"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2"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2"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2"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2"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2"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2"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2"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2"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2"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2"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2"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2"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2"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2"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2"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2"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2"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2"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2"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2"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2"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2"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2"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2"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2"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2"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2"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2"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2"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2"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2"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2"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2"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2"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2"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2"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2"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2"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2"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2"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2"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2"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2"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2"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2"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2"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2"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2"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2"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2"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2"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2"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2"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2"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2"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2"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2"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2"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2"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2"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2"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2"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2"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2"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2"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2"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2"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2"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2"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2"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2"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2"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2"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2"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2"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2"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2"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2"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2"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2"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2"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2"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2"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2"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2"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2"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2"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2"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2"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2"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2"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2"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2"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2"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2"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2"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2"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2"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2"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2"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2"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2"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2"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2"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2"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2"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2"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2"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2"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2"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2"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2"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2"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2"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2"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2"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2"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2"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2"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2"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2"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2"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2"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2"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2"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2"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2"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2"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2"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2"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2"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2"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2"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2"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2"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2"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2"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2"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2"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2"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2"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2"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2"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2"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2"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2"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2"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2"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2"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2"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2"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2"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2"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2"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2"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2"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2"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2"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2"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2"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2"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2"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2"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2"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2"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2"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2"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2"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2"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2"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2"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2"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2"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2"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2"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2"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2"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2"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2"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2"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2"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2"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2"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2"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2"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2"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2"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2"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2"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2"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2"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2"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2"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2"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2"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2"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2"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2"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2"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2"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2"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2"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2"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2"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2"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2"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2"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2"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2"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2"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2"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2"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2"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2"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2"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2"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2"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2"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2"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2"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2"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2"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2"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2"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2"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2"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2"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2"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2"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2"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2"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2"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2"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2"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2"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2"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2"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2"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2"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2"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2"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2"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2"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2"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2"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2"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2"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2"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2"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2"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2"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2"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2"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2"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2"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2"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2"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2"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2"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2"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2"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2"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2"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2"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2"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2"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2"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2"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2"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2"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2"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2"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2"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2"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2"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2"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2"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2"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2"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2"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2"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2"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2"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2"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2"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2"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2"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2"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2"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2"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2"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2"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2"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2"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2"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2"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2"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2"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2"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2"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2"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2"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2"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2"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2"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2"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2"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2"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2"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2"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2"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2"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2"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2"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2"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2"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2"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2"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2"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2"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2"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2"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2"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2"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2"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2"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2"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2"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2"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2"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2"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2"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2"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2"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2"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2"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2"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2"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2"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2"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2"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2"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2"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2"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2"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2"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2"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2"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2"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2"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2"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2"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2"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2"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2"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2"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2"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2"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2"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2"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2"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2"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2"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2"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2"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2"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2"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2"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2"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2"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2"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2"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2"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2"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2"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2"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2"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2"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2"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2"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2"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2"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2"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2"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2"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2"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2"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2"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2"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2"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2"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2"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2"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2"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2"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2"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2"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2"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2"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2"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2"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2"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2"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2"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2"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2"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2"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2"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2"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2"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2"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2"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2"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2"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2"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2"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2"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2"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2"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2"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2"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2"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2"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2"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2"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2"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2"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2"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2"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2"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2"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2"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2"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2"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2"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2"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2"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2"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2"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2"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2"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2"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2"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2"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2"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2"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2"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2"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2"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2"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2"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2"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2"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2"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2"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2"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2"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2"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2"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2"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2"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2"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2"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2"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2"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2"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2"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2"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2"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2"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2"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2"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2"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2"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2"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2"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2"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2"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2"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2"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2"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2"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2"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2"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2"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2"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2"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2"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2"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2"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2"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2"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2"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2"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2"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2"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2"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2"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2"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2"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2"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2"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2"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2"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2"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2"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2"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2"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2"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2"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2"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2"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2"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2"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2"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2"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2"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2"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2"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2"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2"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2"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2"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2"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2"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2"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2"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2"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2"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2"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2"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2"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2"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2"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2"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2"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2"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2"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2"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2"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2"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2"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2"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2"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2"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2"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2"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2"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2"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2"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2"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2"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2"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2"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2"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2"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2"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2"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2"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2"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2"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2"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2"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2"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2"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2"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2"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2"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2"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2"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2"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2"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2"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2"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2"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2"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2"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2"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2"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2"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2"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2"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2"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2"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2"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2"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2"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2"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2"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2"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2"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2"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2"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2"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2"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2"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2"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2"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2"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2"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2"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2"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2"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2"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2"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2"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2"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2"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2"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2"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2"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2"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2"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2"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2"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2"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2"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2"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2"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2"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2"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2"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2"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2"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2"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2"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2"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2"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2"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2"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2"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2"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2"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2"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2"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2"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2"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2"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2"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2"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2"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2"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2"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2"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2"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2"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2"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2"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2"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2"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2"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2"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2"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2"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2"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2"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2"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2"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2"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2"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2"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2"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2"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2"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2"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2"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2"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2"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2"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2"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2"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2"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sheetData>
  <sheetProtection algorithmName="SHA-512" hashValue="V+UUteEwKqNKAuaXs+3dps196WoX2ZUn/ubZE8xUjA9/2MHrPe2y5wghpxHhZhs0S0xijhKFROycp5CtOpQe2A==" saltValue="YZddmfz6CBXpWEcXahrTpw==" spinCount="100000" sheet="1" objects="1" scenarios="1" formatCells="0" formatRows="0"/>
  <mergeCells count="7">
    <mergeCell ref="B16:C16"/>
    <mergeCell ref="B17:D17"/>
    <mergeCell ref="A1:H1"/>
    <mergeCell ref="B2:B3"/>
    <mergeCell ref="E2:E3"/>
    <mergeCell ref="G2:G3"/>
    <mergeCell ref="H2:H3"/>
  </mergeCells>
  <dataValidations xWindow="212" yWindow="382" count="4">
    <dataValidation allowBlank="1" showInputMessage="1" showErrorMessage="1" promptTitle="N.B." prompt="Si ricorda che il numero di componenti del consiglio deve essere compreso tra 5 e 11, incluso il Coordinatore" sqref="A1:H1" xr:uid="{E874C3FD-8837-427D-B175-7A9503D19E59}"/>
    <dataValidation allowBlank="1" showInputMessage="1" showErrorMessage="1" promptTitle="N.B." prompt="Il numero di proponenti deve essere almeno pari a tre" sqref="E2:E3" xr:uid="{E2DA1D02-E6A7-4A7C-8A23-CA41CB1F416E}"/>
    <dataValidation allowBlank="1" showInputMessage="1" showErrorMessage="1" promptTitle="N.B." prompt="Almeno la metà più uno dei componenti del Consiglio scientifico deve essere costituita da professori di ruolo e ricercatori dell’Ateneo Federico II." sqref="C2" xr:uid="{1C3712DD-B586-40CC-A7C1-C95BB59F590A}"/>
    <dataValidation allowBlank="1" showInputMessage="1" showErrorMessage="1" promptTitle="Nota" prompt="Mettere una X se il componente è dell'Ateneo Federico II" sqref="C3" xr:uid="{F89575F9-ACC0-4FD2-8547-E28958826264}"/>
  </dataValidations>
  <printOptions horizontalCentered="1"/>
  <pageMargins left="0.70866141732283472" right="0.70866141732283472" top="0.74803149606299213" bottom="0.74803149606299213" header="0" footer="0"/>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789D-4AB8-405E-B32A-04F01112783B}">
  <sheetPr>
    <pageSetUpPr fitToPage="1"/>
  </sheetPr>
  <dimension ref="A1:AA987"/>
  <sheetViews>
    <sheetView topLeftCell="A6" workbookViewId="0">
      <selection activeCell="O12" sqref="O12"/>
    </sheetView>
  </sheetViews>
  <sheetFormatPr defaultColWidth="14.42578125" defaultRowHeight="14.45"/>
  <cols>
    <col min="1" max="2" width="16.42578125" customWidth="1"/>
    <col min="3" max="3" width="14.140625" customWidth="1"/>
    <col min="4" max="4" width="11.140625" customWidth="1"/>
    <col min="5" max="5" width="16.42578125" customWidth="1"/>
    <col min="6" max="6" width="23.5703125" customWidth="1"/>
    <col min="7" max="7" width="13.140625" customWidth="1"/>
    <col min="8" max="8" width="11.42578125" customWidth="1"/>
    <col min="9" max="9" width="16.42578125" customWidth="1"/>
    <col min="10" max="27" width="8.85546875" customWidth="1"/>
  </cols>
  <sheetData>
    <row r="1" spans="1:27" ht="18" customHeight="1">
      <c r="A1" s="271" t="s">
        <v>126</v>
      </c>
      <c r="B1" s="289"/>
      <c r="C1" s="289"/>
      <c r="D1" s="289"/>
      <c r="E1" s="289"/>
      <c r="F1" s="289"/>
      <c r="G1" s="289"/>
      <c r="H1" s="290"/>
      <c r="I1" s="71"/>
      <c r="J1" s="71"/>
      <c r="K1" s="71"/>
      <c r="L1" s="71"/>
      <c r="M1" s="22"/>
      <c r="N1" s="22"/>
      <c r="O1" s="22"/>
      <c r="P1" s="22"/>
      <c r="Q1" s="22"/>
      <c r="R1" s="22"/>
      <c r="S1" s="22"/>
      <c r="T1" s="22"/>
      <c r="U1" s="22"/>
      <c r="V1" s="22"/>
      <c r="W1" s="22"/>
      <c r="X1" s="22"/>
      <c r="Y1" s="22"/>
      <c r="Z1" s="22"/>
      <c r="AA1" s="22"/>
    </row>
    <row r="2" spans="1:27" ht="19.5" customHeight="1">
      <c r="A2" s="272" t="s">
        <v>127</v>
      </c>
      <c r="B2" s="291"/>
      <c r="C2" s="291"/>
      <c r="D2" s="291"/>
      <c r="E2" s="291"/>
      <c r="F2" s="291"/>
      <c r="G2" s="291"/>
      <c r="H2" s="292"/>
      <c r="I2" s="71"/>
      <c r="J2" s="71"/>
      <c r="K2" s="71"/>
      <c r="L2" s="71"/>
      <c r="M2" s="22"/>
      <c r="N2" s="22"/>
      <c r="O2" s="22"/>
      <c r="P2" s="22"/>
      <c r="Q2" s="22"/>
      <c r="R2" s="22"/>
      <c r="S2" s="22"/>
      <c r="T2" s="22"/>
      <c r="U2" s="22"/>
      <c r="V2" s="22"/>
      <c r="W2" s="22"/>
      <c r="X2" s="22"/>
      <c r="Y2" s="22"/>
      <c r="Z2" s="22"/>
      <c r="AA2" s="22"/>
    </row>
    <row r="3" spans="1:27" ht="12" customHeight="1">
      <c r="A3" s="341" t="s">
        <v>128</v>
      </c>
      <c r="B3" s="293"/>
      <c r="C3" s="293"/>
      <c r="D3" s="293"/>
      <c r="E3" s="291"/>
      <c r="F3" s="291"/>
      <c r="G3" s="291"/>
      <c r="H3" s="292"/>
      <c r="I3" s="71"/>
      <c r="J3" s="71"/>
      <c r="K3" s="71"/>
      <c r="L3" s="71"/>
      <c r="M3" s="22"/>
      <c r="N3" s="22"/>
      <c r="O3" s="22"/>
      <c r="P3" s="22"/>
      <c r="Q3" s="22"/>
      <c r="R3" s="22"/>
      <c r="S3" s="22"/>
      <c r="T3" s="22"/>
      <c r="U3" s="22"/>
      <c r="V3" s="22"/>
      <c r="W3" s="22"/>
      <c r="X3" s="22"/>
      <c r="Y3" s="22"/>
      <c r="Z3" s="22"/>
      <c r="AA3" s="22"/>
    </row>
    <row r="4" spans="1:27" ht="14.25" customHeight="1">
      <c r="A4" s="273" t="s">
        <v>129</v>
      </c>
      <c r="B4" s="307"/>
      <c r="C4" s="314"/>
      <c r="D4" s="47"/>
      <c r="E4" s="274" t="s">
        <v>130</v>
      </c>
      <c r="F4" s="275"/>
      <c r="G4" s="275"/>
      <c r="H4" s="276"/>
      <c r="I4" s="71"/>
      <c r="J4" s="71"/>
      <c r="K4" s="71"/>
      <c r="L4" s="71"/>
      <c r="M4" s="22"/>
      <c r="N4" s="22"/>
      <c r="O4" s="22"/>
      <c r="P4" s="22"/>
      <c r="Q4" s="22"/>
      <c r="R4" s="22"/>
      <c r="S4" s="22"/>
      <c r="T4" s="22"/>
      <c r="U4" s="22"/>
      <c r="V4" s="22"/>
      <c r="W4" s="22"/>
      <c r="X4" s="22"/>
      <c r="Y4" s="22"/>
      <c r="Z4" s="22"/>
      <c r="AA4" s="22"/>
    </row>
    <row r="5" spans="1:27" ht="12" customHeight="1">
      <c r="A5" s="342"/>
      <c r="B5" s="287"/>
      <c r="C5" s="335"/>
      <c r="D5" s="47"/>
      <c r="E5" s="274" t="s">
        <v>131</v>
      </c>
      <c r="F5" s="275"/>
      <c r="G5" s="275"/>
      <c r="H5" s="276"/>
      <c r="I5" s="71"/>
      <c r="J5" s="71"/>
      <c r="K5" s="71"/>
      <c r="L5" s="71"/>
      <c r="M5" s="22"/>
      <c r="N5" s="22"/>
      <c r="O5" s="22"/>
      <c r="P5" s="22"/>
      <c r="Q5" s="22"/>
      <c r="R5" s="22"/>
      <c r="S5" s="22"/>
      <c r="T5" s="22"/>
      <c r="U5" s="22"/>
      <c r="V5" s="22"/>
      <c r="W5" s="22"/>
      <c r="X5" s="22"/>
      <c r="Y5" s="22"/>
      <c r="Z5" s="22"/>
      <c r="AA5" s="22"/>
    </row>
    <row r="6" spans="1:27" ht="12" customHeight="1">
      <c r="A6" s="343"/>
      <c r="B6" s="344"/>
      <c r="C6" s="326"/>
      <c r="D6" s="47"/>
      <c r="E6" s="274" t="s">
        <v>132</v>
      </c>
      <c r="F6" s="275"/>
      <c r="G6" s="275"/>
      <c r="H6" s="277"/>
      <c r="I6" s="71"/>
      <c r="J6" s="71"/>
      <c r="K6" s="71"/>
      <c r="L6" s="71"/>
      <c r="M6" s="22"/>
      <c r="N6" s="22"/>
      <c r="O6" s="22"/>
      <c r="P6" s="22"/>
      <c r="Q6" s="22"/>
      <c r="R6" s="22"/>
      <c r="S6" s="22"/>
      <c r="T6" s="22"/>
      <c r="U6" s="22"/>
      <c r="V6" s="22"/>
      <c r="W6" s="22"/>
      <c r="X6" s="22"/>
      <c r="Y6" s="22"/>
      <c r="Z6" s="22"/>
      <c r="AA6" s="22"/>
    </row>
    <row r="7" spans="1:27" ht="12.75" customHeight="1">
      <c r="A7" s="216" t="s">
        <v>133</v>
      </c>
      <c r="B7" s="295"/>
      <c r="C7" s="295"/>
      <c r="D7" s="295"/>
      <c r="E7" s="344"/>
      <c r="F7" s="344"/>
      <c r="G7" s="344"/>
      <c r="H7" s="326"/>
      <c r="I7" s="71"/>
      <c r="J7" s="71"/>
      <c r="K7" s="71"/>
      <c r="L7" s="71"/>
      <c r="M7" s="22"/>
      <c r="N7" s="22"/>
      <c r="O7" s="22"/>
      <c r="P7" s="22"/>
      <c r="Q7" s="22"/>
      <c r="R7" s="22"/>
      <c r="S7" s="22"/>
      <c r="T7" s="22"/>
      <c r="U7" s="22"/>
      <c r="V7" s="22"/>
      <c r="W7" s="22"/>
      <c r="X7" s="22"/>
      <c r="Y7" s="22"/>
      <c r="Z7" s="22"/>
      <c r="AA7" s="22"/>
    </row>
    <row r="8" spans="1:27" ht="15" customHeight="1">
      <c r="A8" s="345" t="s">
        <v>134</v>
      </c>
      <c r="B8" s="289"/>
      <c r="C8" s="290"/>
      <c r="D8" s="51" t="s">
        <v>135</v>
      </c>
      <c r="E8" s="63"/>
      <c r="F8" s="63"/>
      <c r="G8" s="346" t="s">
        <v>136</v>
      </c>
      <c r="H8" s="89"/>
      <c r="I8" s="71"/>
      <c r="J8" s="71"/>
      <c r="K8" s="71"/>
      <c r="L8" s="71"/>
      <c r="M8" s="22"/>
      <c r="N8" s="22"/>
      <c r="O8" s="22"/>
      <c r="P8" s="22"/>
      <c r="Q8" s="22"/>
      <c r="R8" s="22"/>
      <c r="S8" s="22"/>
      <c r="T8" s="22"/>
      <c r="U8" s="22"/>
      <c r="V8" s="22"/>
      <c r="W8" s="22"/>
      <c r="X8" s="22"/>
      <c r="Y8" s="22"/>
      <c r="Z8" s="22"/>
      <c r="AA8" s="22"/>
    </row>
    <row r="9" spans="1:27" ht="15" customHeight="1">
      <c r="A9" s="347"/>
      <c r="B9" s="348"/>
      <c r="C9" s="292"/>
      <c r="D9" s="51" t="s">
        <v>137</v>
      </c>
      <c r="E9" s="63"/>
      <c r="F9" s="63"/>
      <c r="G9" s="346" t="s">
        <v>136</v>
      </c>
      <c r="H9" s="89"/>
      <c r="I9" s="71"/>
      <c r="J9" s="71"/>
      <c r="K9" s="71"/>
      <c r="L9" s="71"/>
      <c r="M9" s="22"/>
      <c r="N9" s="22"/>
      <c r="O9" s="22"/>
      <c r="P9" s="22"/>
      <c r="Q9" s="22"/>
      <c r="R9" s="22"/>
      <c r="S9" s="22"/>
      <c r="T9" s="22"/>
      <c r="U9" s="22"/>
      <c r="V9" s="22"/>
      <c r="W9" s="22"/>
      <c r="X9" s="22"/>
      <c r="Y9" s="22"/>
      <c r="Z9" s="22"/>
      <c r="AA9" s="22"/>
    </row>
    <row r="10" spans="1:27" ht="15" customHeight="1">
      <c r="A10" s="349"/>
      <c r="B10" s="293"/>
      <c r="C10" s="294"/>
      <c r="D10" s="146" t="s">
        <v>138</v>
      </c>
      <c r="E10" s="270"/>
      <c r="F10" s="63"/>
      <c r="G10" s="346" t="s">
        <v>136</v>
      </c>
      <c r="H10" s="89"/>
      <c r="I10" s="71"/>
      <c r="J10" s="71"/>
      <c r="K10" s="71"/>
      <c r="L10" s="71"/>
      <c r="M10" s="22"/>
      <c r="N10" s="22"/>
      <c r="O10" s="22"/>
      <c r="P10" s="22"/>
      <c r="Q10" s="22"/>
      <c r="R10" s="22"/>
      <c r="S10" s="22"/>
      <c r="T10" s="22"/>
      <c r="U10" s="22"/>
      <c r="V10" s="22"/>
      <c r="W10" s="22"/>
      <c r="X10" s="22"/>
      <c r="Y10" s="22"/>
      <c r="Z10" s="22"/>
      <c r="AA10" s="22"/>
    </row>
    <row r="11" spans="1:27" ht="15.95" customHeight="1">
      <c r="A11" s="216" t="s">
        <v>139</v>
      </c>
      <c r="B11" s="295"/>
      <c r="C11" s="295"/>
      <c r="D11" s="295"/>
      <c r="E11" s="295"/>
      <c r="F11" s="295"/>
      <c r="G11" s="295"/>
      <c r="H11" s="296"/>
      <c r="I11" s="71"/>
      <c r="J11" s="71"/>
      <c r="K11" s="71"/>
      <c r="L11" s="71"/>
      <c r="M11" s="22"/>
      <c r="N11" s="22"/>
      <c r="O11" s="22"/>
      <c r="P11" s="22"/>
      <c r="Q11" s="22"/>
      <c r="R11" s="22"/>
      <c r="S11" s="22"/>
      <c r="T11" s="22"/>
      <c r="U11" s="22"/>
      <c r="V11" s="22"/>
      <c r="W11" s="22"/>
      <c r="X11" s="22"/>
      <c r="Y11" s="22"/>
      <c r="Z11" s="22"/>
      <c r="AA11" s="22"/>
    </row>
    <row r="12" spans="1:27" ht="15.95" customHeight="1">
      <c r="A12" s="259"/>
      <c r="B12" s="268"/>
      <c r="C12" s="268"/>
      <c r="D12" s="268"/>
      <c r="E12" s="268"/>
      <c r="F12" s="268"/>
      <c r="G12" s="268"/>
      <c r="H12" s="269"/>
      <c r="I12" s="108" t="str">
        <f>IF(COUNTA(A12:H16)=0,"ERRORE: questa sezione non può essere vuota"," ")</f>
        <v>ERRORE: questa sezione non può essere vuota</v>
      </c>
      <c r="J12" s="22"/>
      <c r="K12" s="22"/>
      <c r="L12" s="22"/>
      <c r="M12" s="22"/>
      <c r="N12" s="22"/>
      <c r="O12" s="22"/>
      <c r="P12" s="22"/>
      <c r="Q12" s="22"/>
      <c r="R12" s="22"/>
      <c r="S12" s="22"/>
      <c r="T12" s="22"/>
      <c r="U12" s="22"/>
      <c r="V12" s="22"/>
      <c r="W12" s="22"/>
      <c r="X12" s="22"/>
      <c r="Y12" s="22"/>
      <c r="Z12" s="22"/>
      <c r="AA12" s="22"/>
    </row>
    <row r="13" spans="1:27" ht="15.95" customHeight="1">
      <c r="A13" s="259"/>
      <c r="B13" s="257"/>
      <c r="C13" s="257"/>
      <c r="D13" s="257"/>
      <c r="E13" s="257"/>
      <c r="F13" s="257"/>
      <c r="G13" s="257"/>
      <c r="H13" s="258"/>
      <c r="I13" s="71"/>
      <c r="J13" s="71"/>
      <c r="K13" s="71"/>
      <c r="L13" s="71"/>
      <c r="M13" s="22"/>
      <c r="N13" s="22"/>
      <c r="O13" s="22"/>
      <c r="P13" s="22"/>
      <c r="Q13" s="22"/>
      <c r="R13" s="22"/>
      <c r="S13" s="22"/>
      <c r="T13" s="22"/>
      <c r="U13" s="22"/>
      <c r="V13" s="22"/>
      <c r="W13" s="22"/>
      <c r="X13" s="22"/>
      <c r="Y13" s="22"/>
      <c r="Z13" s="22"/>
      <c r="AA13" s="22"/>
    </row>
    <row r="14" spans="1:27" ht="15.95" customHeight="1">
      <c r="A14" s="259"/>
      <c r="B14" s="257"/>
      <c r="C14" s="257"/>
      <c r="D14" s="257"/>
      <c r="E14" s="257"/>
      <c r="F14" s="257"/>
      <c r="G14" s="257"/>
      <c r="H14" s="258"/>
      <c r="I14" s="71"/>
      <c r="J14" s="71"/>
      <c r="K14" s="71"/>
      <c r="L14" s="71"/>
      <c r="M14" s="22"/>
      <c r="N14" s="22"/>
      <c r="O14" s="22"/>
      <c r="P14" s="22"/>
      <c r="Q14" s="22"/>
      <c r="R14" s="22"/>
      <c r="S14" s="22"/>
      <c r="T14" s="22"/>
      <c r="U14" s="22"/>
      <c r="V14" s="22"/>
      <c r="W14" s="22"/>
      <c r="X14" s="22"/>
      <c r="Y14" s="22"/>
      <c r="Z14" s="22"/>
      <c r="AA14" s="22"/>
    </row>
    <row r="15" spans="1:27" ht="15.95" customHeight="1">
      <c r="A15" s="259"/>
      <c r="B15" s="257"/>
      <c r="C15" s="257"/>
      <c r="D15" s="257"/>
      <c r="E15" s="257"/>
      <c r="F15" s="257"/>
      <c r="G15" s="257"/>
      <c r="H15" s="258"/>
      <c r="I15" s="71"/>
      <c r="J15" s="71"/>
      <c r="K15" s="71"/>
      <c r="L15" s="71"/>
      <c r="M15" s="22"/>
      <c r="N15" s="22"/>
      <c r="O15" s="22"/>
      <c r="P15" s="22"/>
      <c r="Q15" s="22"/>
      <c r="R15" s="22"/>
      <c r="S15" s="22"/>
      <c r="T15" s="22"/>
      <c r="U15" s="22"/>
      <c r="V15" s="22"/>
      <c r="W15" s="22"/>
      <c r="X15" s="22"/>
      <c r="Y15" s="22"/>
      <c r="Z15" s="22"/>
      <c r="AA15" s="22"/>
    </row>
    <row r="16" spans="1:27" ht="15.95" customHeight="1">
      <c r="A16" s="259"/>
      <c r="B16" s="257"/>
      <c r="C16" s="257"/>
      <c r="D16" s="257"/>
      <c r="E16" s="257"/>
      <c r="F16" s="257"/>
      <c r="G16" s="257"/>
      <c r="H16" s="258"/>
      <c r="I16" s="71"/>
      <c r="J16" s="71"/>
      <c r="K16" s="71"/>
      <c r="L16" s="71"/>
      <c r="M16" s="22"/>
      <c r="N16" s="22"/>
      <c r="O16" s="22"/>
      <c r="P16" s="22"/>
      <c r="Q16" s="22"/>
      <c r="R16" s="22"/>
      <c r="S16" s="22"/>
      <c r="T16" s="22"/>
      <c r="U16" s="22"/>
      <c r="V16" s="22"/>
      <c r="W16" s="22"/>
      <c r="X16" s="22"/>
      <c r="Y16" s="22"/>
      <c r="Z16" s="22"/>
      <c r="AA16" s="22"/>
    </row>
    <row r="17" spans="1:27" ht="15.95" customHeight="1">
      <c r="A17" s="216" t="s">
        <v>140</v>
      </c>
      <c r="B17" s="295"/>
      <c r="C17" s="295"/>
      <c r="D17" s="295"/>
      <c r="E17" s="295"/>
      <c r="F17" s="295"/>
      <c r="G17" s="295"/>
      <c r="H17" s="296"/>
      <c r="I17" s="22"/>
      <c r="J17" s="22"/>
      <c r="K17" s="22"/>
      <c r="L17" s="22"/>
      <c r="M17" s="22"/>
      <c r="N17" s="22"/>
      <c r="O17" s="22"/>
      <c r="P17" s="22"/>
      <c r="Q17" s="22"/>
      <c r="R17" s="22"/>
      <c r="S17" s="22"/>
      <c r="T17" s="22"/>
      <c r="U17" s="22"/>
      <c r="V17" s="22"/>
      <c r="W17" s="22"/>
      <c r="X17" s="22"/>
      <c r="Y17" s="22"/>
      <c r="Z17" s="22"/>
      <c r="AA17" s="22"/>
    </row>
    <row r="18" spans="1:27" ht="15.95" customHeight="1">
      <c r="A18" s="259"/>
      <c r="B18" s="257"/>
      <c r="C18" s="257"/>
      <c r="D18" s="257"/>
      <c r="E18" s="257"/>
      <c r="F18" s="257"/>
      <c r="G18" s="257"/>
      <c r="H18" s="258"/>
      <c r="I18" s="108" t="str">
        <f>IF(COUNTA(A18:H22)=0,"ERRORE: questa sezione non può essere vuota"," ")</f>
        <v>ERRORE: questa sezione non può essere vuota</v>
      </c>
      <c r="J18" s="22"/>
      <c r="K18" s="22"/>
      <c r="L18" s="22"/>
      <c r="M18" s="22"/>
      <c r="N18" s="22"/>
      <c r="O18" s="22"/>
      <c r="P18" s="22"/>
      <c r="Q18" s="22"/>
      <c r="R18" s="22"/>
      <c r="S18" s="22"/>
      <c r="T18" s="22"/>
      <c r="U18" s="22"/>
      <c r="V18" s="22"/>
      <c r="W18" s="22"/>
      <c r="X18" s="22"/>
      <c r="Y18" s="22"/>
      <c r="Z18" s="22"/>
      <c r="AA18" s="22"/>
    </row>
    <row r="19" spans="1:27" ht="15.95" customHeight="1">
      <c r="A19" s="259"/>
      <c r="B19" s="257"/>
      <c r="C19" s="257"/>
      <c r="D19" s="257"/>
      <c r="E19" s="257"/>
      <c r="F19" s="257"/>
      <c r="G19" s="257"/>
      <c r="H19" s="258"/>
      <c r="I19" s="71"/>
      <c r="J19" s="71"/>
      <c r="K19" s="71"/>
      <c r="L19" s="71"/>
      <c r="M19" s="22"/>
      <c r="N19" s="22"/>
      <c r="O19" s="22"/>
      <c r="P19" s="22"/>
      <c r="Q19" s="22"/>
      <c r="R19" s="22"/>
      <c r="S19" s="22"/>
      <c r="T19" s="22"/>
      <c r="U19" s="22"/>
      <c r="V19" s="22"/>
      <c r="W19" s="22"/>
      <c r="X19" s="22"/>
      <c r="Y19" s="22"/>
      <c r="Z19" s="22"/>
      <c r="AA19" s="22"/>
    </row>
    <row r="20" spans="1:27" ht="15.95" customHeight="1">
      <c r="A20" s="259"/>
      <c r="B20" s="257"/>
      <c r="C20" s="257"/>
      <c r="D20" s="257"/>
      <c r="E20" s="257"/>
      <c r="F20" s="257"/>
      <c r="G20" s="257"/>
      <c r="H20" s="258"/>
      <c r="I20" s="71"/>
      <c r="J20" s="71"/>
      <c r="K20" s="71"/>
      <c r="L20" s="71"/>
      <c r="M20" s="22"/>
      <c r="N20" s="22"/>
      <c r="O20" s="22"/>
      <c r="P20" s="22"/>
      <c r="Q20" s="22"/>
      <c r="R20" s="22"/>
      <c r="S20" s="22"/>
      <c r="T20" s="22"/>
      <c r="U20" s="22"/>
      <c r="V20" s="22"/>
      <c r="W20" s="22"/>
      <c r="X20" s="22"/>
      <c r="Y20" s="22"/>
      <c r="Z20" s="22"/>
      <c r="AA20" s="22"/>
    </row>
    <row r="21" spans="1:27" ht="15.95" customHeight="1">
      <c r="A21" s="259"/>
      <c r="B21" s="257"/>
      <c r="C21" s="257"/>
      <c r="D21" s="257"/>
      <c r="E21" s="257"/>
      <c r="F21" s="257"/>
      <c r="G21" s="257"/>
      <c r="H21" s="258"/>
      <c r="I21" s="71"/>
      <c r="J21" s="71"/>
      <c r="K21" s="71"/>
      <c r="L21" s="71"/>
      <c r="M21" s="22"/>
      <c r="N21" s="22"/>
      <c r="O21" s="22"/>
      <c r="P21" s="22"/>
      <c r="Q21" s="22"/>
      <c r="R21" s="22"/>
      <c r="S21" s="22"/>
      <c r="T21" s="22"/>
      <c r="U21" s="22"/>
      <c r="V21" s="22"/>
      <c r="W21" s="22"/>
      <c r="X21" s="22"/>
      <c r="Y21" s="22"/>
      <c r="Z21" s="22"/>
      <c r="AA21" s="22"/>
    </row>
    <row r="22" spans="1:27" ht="15.95" customHeight="1">
      <c r="A22" s="259"/>
      <c r="B22" s="257"/>
      <c r="C22" s="257"/>
      <c r="D22" s="257"/>
      <c r="E22" s="257"/>
      <c r="F22" s="257"/>
      <c r="G22" s="257"/>
      <c r="H22" s="258"/>
      <c r="I22" s="71"/>
      <c r="J22" s="71"/>
      <c r="K22" s="71"/>
      <c r="L22" s="71"/>
      <c r="M22" s="22"/>
      <c r="N22" s="22"/>
      <c r="O22" s="22"/>
      <c r="P22" s="22"/>
      <c r="Q22" s="22"/>
      <c r="R22" s="22"/>
      <c r="S22" s="22"/>
      <c r="T22" s="22"/>
      <c r="U22" s="22"/>
      <c r="V22" s="22"/>
      <c r="W22" s="22"/>
      <c r="X22" s="22"/>
      <c r="Y22" s="22"/>
      <c r="Z22" s="22"/>
      <c r="AA22" s="22"/>
    </row>
    <row r="23" spans="1:27" ht="12" customHeight="1">
      <c r="A23" s="248" t="s">
        <v>141</v>
      </c>
      <c r="B23" s="295"/>
      <c r="C23" s="295"/>
      <c r="D23" s="295"/>
      <c r="E23" s="295"/>
      <c r="F23" s="295"/>
      <c r="G23" s="295"/>
      <c r="H23" s="296"/>
      <c r="I23" s="22"/>
      <c r="J23" s="22"/>
      <c r="K23" s="22"/>
      <c r="L23" s="22"/>
      <c r="M23" s="22"/>
      <c r="N23" s="22"/>
      <c r="O23" s="22"/>
      <c r="P23" s="22"/>
      <c r="Q23" s="22"/>
      <c r="R23" s="22"/>
      <c r="S23" s="22"/>
      <c r="T23" s="22"/>
      <c r="U23" s="22"/>
      <c r="V23" s="22"/>
      <c r="W23" s="22"/>
      <c r="X23" s="22"/>
      <c r="Y23" s="22"/>
      <c r="Z23" s="22"/>
      <c r="AA23" s="22"/>
    </row>
    <row r="24" spans="1:27" ht="15" customHeight="1">
      <c r="A24" s="260" t="s">
        <v>142</v>
      </c>
      <c r="B24" s="261"/>
      <c r="C24" s="261"/>
      <c r="D24" s="261"/>
      <c r="E24" s="261"/>
      <c r="F24" s="261"/>
      <c r="G24" s="262"/>
      <c r="H24" s="50"/>
      <c r="I24" s="22"/>
      <c r="J24" s="22"/>
      <c r="K24" s="22"/>
      <c r="L24" s="22"/>
      <c r="M24" s="22"/>
      <c r="N24" s="22"/>
      <c r="O24" s="22"/>
      <c r="P24" s="22"/>
      <c r="Q24" s="22"/>
      <c r="R24" s="22"/>
      <c r="S24" s="22"/>
      <c r="T24" s="22"/>
      <c r="U24" s="22"/>
      <c r="V24" s="22"/>
      <c r="W24" s="22"/>
      <c r="X24" s="22"/>
      <c r="Y24" s="22"/>
      <c r="Z24" s="22"/>
      <c r="AA24" s="22"/>
    </row>
    <row r="25" spans="1:27" ht="27.75" customHeight="1">
      <c r="A25" s="260" t="s">
        <v>143</v>
      </c>
      <c r="B25" s="261"/>
      <c r="C25" s="261"/>
      <c r="D25" s="261"/>
      <c r="E25" s="261"/>
      <c r="F25" s="261"/>
      <c r="G25" s="262"/>
      <c r="H25" s="50"/>
      <c r="I25" s="22"/>
      <c r="J25" s="22"/>
      <c r="K25" s="22"/>
      <c r="L25" s="22"/>
      <c r="M25" s="22"/>
      <c r="N25" s="22"/>
      <c r="O25" s="22"/>
      <c r="P25" s="22"/>
      <c r="Q25" s="22"/>
      <c r="R25" s="22"/>
      <c r="S25" s="22"/>
      <c r="T25" s="22"/>
      <c r="U25" s="22"/>
      <c r="V25" s="22"/>
      <c r="W25" s="22"/>
      <c r="X25" s="22"/>
      <c r="Y25" s="22"/>
      <c r="Z25" s="22"/>
      <c r="AA25" s="22"/>
    </row>
    <row r="26" spans="1:27" ht="27.75" customHeight="1">
      <c r="A26" s="263" t="s">
        <v>144</v>
      </c>
      <c r="B26" s="264"/>
      <c r="C26" s="264"/>
      <c r="D26" s="264"/>
      <c r="E26" s="264"/>
      <c r="F26" s="264"/>
      <c r="G26" s="265"/>
      <c r="H26" s="123"/>
      <c r="I26" s="122" t="str">
        <f>IF(H26&gt;=1," ","ERRORE: ci deve essere almeno un esperto esterno")</f>
        <v>ERRORE: ci deve essere almeno un esperto esterno</v>
      </c>
      <c r="J26" s="22"/>
      <c r="K26" s="22"/>
      <c r="L26" s="22"/>
      <c r="M26" s="22"/>
      <c r="N26" s="22"/>
      <c r="O26" s="22"/>
      <c r="P26" s="22"/>
      <c r="Q26" s="22"/>
      <c r="R26" s="22"/>
      <c r="S26" s="22"/>
      <c r="T26" s="22"/>
      <c r="U26" s="22"/>
      <c r="V26" s="22"/>
      <c r="W26" s="22"/>
      <c r="X26" s="22"/>
      <c r="Y26" s="22"/>
      <c r="Z26" s="22"/>
      <c r="AA26" s="22"/>
    </row>
    <row r="27" spans="1:27" ht="27.75" customHeight="1">
      <c r="A27" s="350" t="s">
        <v>145</v>
      </c>
      <c r="B27" s="266"/>
      <c r="C27" s="266"/>
      <c r="D27" s="266"/>
      <c r="E27" s="266"/>
      <c r="F27" s="266"/>
      <c r="G27" s="267"/>
      <c r="H27" s="124"/>
      <c r="I27" s="122" t="str">
        <f>IF(H27&gt;=1," ","ERRORE: ci deve essere almeno un tutor")</f>
        <v>ERRORE: ci deve essere almeno un tutor</v>
      </c>
      <c r="J27" s="22"/>
      <c r="K27" s="22"/>
      <c r="L27" s="22"/>
      <c r="M27" s="22"/>
      <c r="N27" s="22"/>
      <c r="O27" s="22"/>
      <c r="P27" s="22"/>
      <c r="Q27" s="22"/>
      <c r="R27" s="22"/>
      <c r="S27" s="22"/>
      <c r="T27" s="22"/>
      <c r="U27" s="22"/>
      <c r="V27" s="22"/>
      <c r="W27" s="22"/>
      <c r="X27" s="22"/>
      <c r="Y27" s="22"/>
      <c r="Z27" s="22"/>
      <c r="AA27" s="22"/>
    </row>
    <row r="28" spans="1:27" ht="12" customHeight="1">
      <c r="A28" s="256" t="s">
        <v>146</v>
      </c>
      <c r="B28" s="344"/>
      <c r="C28" s="344"/>
      <c r="D28" s="344"/>
      <c r="E28" s="344"/>
      <c r="F28" s="344"/>
      <c r="G28" s="344"/>
      <c r="H28" s="296"/>
      <c r="I28" s="71"/>
      <c r="J28" s="71"/>
      <c r="K28" s="71"/>
      <c r="L28" s="71"/>
      <c r="M28" s="22"/>
      <c r="N28" s="22"/>
      <c r="O28" s="22"/>
      <c r="P28" s="22"/>
      <c r="Q28" s="22"/>
      <c r="R28" s="22"/>
      <c r="S28" s="22"/>
      <c r="T28" s="22"/>
      <c r="U28" s="22"/>
      <c r="V28" s="22"/>
      <c r="W28" s="22"/>
      <c r="X28" s="22"/>
      <c r="Y28" s="22"/>
      <c r="Z28" s="22"/>
      <c r="AA28" s="22"/>
    </row>
    <row r="29" spans="1:27" ht="12" customHeight="1">
      <c r="A29" s="239"/>
      <c r="B29" s="240"/>
      <c r="C29" s="240"/>
      <c r="D29" s="240"/>
      <c r="E29" s="240"/>
      <c r="F29" s="240"/>
      <c r="G29" s="240"/>
      <c r="H29" s="241"/>
      <c r="I29" s="71"/>
      <c r="J29" s="71"/>
      <c r="K29" s="71"/>
      <c r="L29" s="71"/>
      <c r="M29" s="22"/>
      <c r="N29" s="22"/>
      <c r="O29" s="22"/>
      <c r="P29" s="22"/>
      <c r="Q29" s="22"/>
      <c r="R29" s="22"/>
      <c r="S29" s="22"/>
      <c r="T29" s="22"/>
      <c r="U29" s="22"/>
      <c r="V29" s="22"/>
      <c r="W29" s="22"/>
      <c r="X29" s="22"/>
      <c r="Y29" s="22"/>
      <c r="Z29" s="22"/>
      <c r="AA29" s="22"/>
    </row>
    <row r="30" spans="1:27" ht="12" customHeight="1">
      <c r="A30" s="242"/>
      <c r="B30" s="243"/>
      <c r="C30" s="243"/>
      <c r="D30" s="243"/>
      <c r="E30" s="243"/>
      <c r="F30" s="243"/>
      <c r="G30" s="243"/>
      <c r="H30" s="244"/>
      <c r="I30" s="71"/>
      <c r="J30" s="71"/>
      <c r="K30" s="71"/>
      <c r="L30" s="71"/>
      <c r="M30" s="22"/>
      <c r="N30" s="22"/>
      <c r="O30" s="22"/>
      <c r="P30" s="22"/>
      <c r="Q30" s="22"/>
      <c r="R30" s="22"/>
      <c r="S30" s="22"/>
      <c r="T30" s="22"/>
      <c r="U30" s="22"/>
      <c r="V30" s="22"/>
      <c r="W30" s="22"/>
      <c r="X30" s="22"/>
      <c r="Y30" s="22"/>
      <c r="Z30" s="22"/>
      <c r="AA30" s="22"/>
    </row>
    <row r="31" spans="1:27" ht="12" customHeight="1">
      <c r="A31" s="242"/>
      <c r="B31" s="243"/>
      <c r="C31" s="243"/>
      <c r="D31" s="243"/>
      <c r="E31" s="243"/>
      <c r="F31" s="243"/>
      <c r="G31" s="243"/>
      <c r="H31" s="244"/>
      <c r="I31" s="71"/>
      <c r="J31" s="71"/>
      <c r="K31" s="71"/>
      <c r="L31" s="71"/>
      <c r="M31" s="22"/>
      <c r="N31" s="22"/>
      <c r="O31" s="22"/>
      <c r="P31" s="22"/>
      <c r="Q31" s="22"/>
      <c r="R31" s="22"/>
      <c r="S31" s="22"/>
      <c r="T31" s="22"/>
      <c r="U31" s="22"/>
      <c r="V31" s="22"/>
      <c r="W31" s="22"/>
      <c r="X31" s="22"/>
      <c r="Y31" s="22"/>
      <c r="Z31" s="22"/>
      <c r="AA31" s="22"/>
    </row>
    <row r="32" spans="1:27" ht="12.75" customHeight="1">
      <c r="A32" s="245"/>
      <c r="B32" s="246"/>
      <c r="C32" s="246"/>
      <c r="D32" s="246"/>
      <c r="E32" s="246"/>
      <c r="F32" s="246"/>
      <c r="G32" s="246"/>
      <c r="H32" s="247"/>
      <c r="I32" s="71"/>
      <c r="J32" s="71"/>
      <c r="K32" s="71"/>
      <c r="L32" s="71"/>
      <c r="M32" s="22"/>
      <c r="N32" s="22"/>
      <c r="O32" s="22"/>
      <c r="P32" s="22"/>
      <c r="Q32" s="22"/>
      <c r="R32" s="22"/>
      <c r="S32" s="22"/>
      <c r="T32" s="22"/>
      <c r="U32" s="22"/>
      <c r="V32" s="22"/>
      <c r="W32" s="22"/>
      <c r="X32" s="22"/>
      <c r="Y32" s="22"/>
      <c r="Z32" s="22"/>
      <c r="AA32" s="22"/>
    </row>
    <row r="33" spans="1:27" ht="12.75" customHeight="1">
      <c r="A33" s="248" t="s">
        <v>147</v>
      </c>
      <c r="B33" s="295"/>
      <c r="C33" s="295"/>
      <c r="D33" s="295"/>
      <c r="E33" s="295"/>
      <c r="F33" s="295"/>
      <c r="G33" s="295"/>
      <c r="H33" s="296"/>
      <c r="I33" s="71"/>
      <c r="J33" s="71"/>
      <c r="K33" s="71"/>
      <c r="L33" s="71"/>
      <c r="M33" s="22"/>
      <c r="N33" s="22"/>
      <c r="O33" s="22"/>
      <c r="P33" s="22"/>
      <c r="Q33" s="22"/>
      <c r="R33" s="22"/>
      <c r="S33" s="22"/>
      <c r="T33" s="22"/>
      <c r="U33" s="22"/>
      <c r="V33" s="22"/>
      <c r="W33" s="22"/>
      <c r="X33" s="22"/>
      <c r="Y33" s="22"/>
      <c r="Z33" s="22"/>
      <c r="AA33" s="22"/>
    </row>
    <row r="34" spans="1:27" ht="12" customHeight="1">
      <c r="A34" s="239"/>
      <c r="B34" s="240"/>
      <c r="C34" s="240"/>
      <c r="D34" s="240"/>
      <c r="E34" s="240"/>
      <c r="F34" s="240"/>
      <c r="G34" s="240"/>
      <c r="H34" s="241"/>
      <c r="I34" s="71"/>
      <c r="J34" s="71"/>
      <c r="K34" s="71"/>
      <c r="L34" s="71"/>
      <c r="M34" s="22"/>
      <c r="N34" s="22"/>
      <c r="O34" s="22"/>
      <c r="P34" s="22"/>
      <c r="Q34" s="22"/>
      <c r="R34" s="22"/>
      <c r="S34" s="22"/>
      <c r="T34" s="22"/>
      <c r="U34" s="22"/>
      <c r="V34" s="22"/>
      <c r="W34" s="22"/>
      <c r="X34" s="22"/>
      <c r="Y34" s="22"/>
      <c r="Z34" s="22"/>
      <c r="AA34" s="22"/>
    </row>
    <row r="35" spans="1:27" ht="12" customHeight="1">
      <c r="A35" s="242"/>
      <c r="B35" s="243"/>
      <c r="C35" s="243"/>
      <c r="D35" s="243"/>
      <c r="E35" s="243"/>
      <c r="F35" s="243"/>
      <c r="G35" s="243"/>
      <c r="H35" s="244"/>
      <c r="I35" s="71"/>
      <c r="J35" s="71"/>
      <c r="K35" s="71"/>
      <c r="L35" s="71"/>
      <c r="M35" s="22"/>
      <c r="N35" s="22"/>
      <c r="O35" s="22"/>
      <c r="P35" s="22"/>
      <c r="Q35" s="22"/>
      <c r="R35" s="22"/>
      <c r="S35" s="22"/>
      <c r="T35" s="22"/>
      <c r="U35" s="22"/>
      <c r="V35" s="22"/>
      <c r="W35" s="22"/>
      <c r="X35" s="22"/>
      <c r="Y35" s="22"/>
      <c r="Z35" s="22"/>
      <c r="AA35" s="22"/>
    </row>
    <row r="36" spans="1:27" ht="12" customHeight="1">
      <c r="A36" s="242"/>
      <c r="B36" s="243"/>
      <c r="C36" s="243"/>
      <c r="D36" s="243"/>
      <c r="E36" s="243"/>
      <c r="F36" s="243"/>
      <c r="G36" s="243"/>
      <c r="H36" s="244"/>
      <c r="I36" s="71"/>
      <c r="J36" s="71"/>
      <c r="K36" s="71"/>
      <c r="L36" s="71"/>
      <c r="M36" s="22"/>
      <c r="N36" s="22"/>
      <c r="O36" s="22"/>
      <c r="P36" s="22"/>
      <c r="Q36" s="22"/>
      <c r="R36" s="22"/>
      <c r="S36" s="22"/>
      <c r="T36" s="22"/>
      <c r="U36" s="22"/>
      <c r="V36" s="22"/>
      <c r="W36" s="22"/>
      <c r="X36" s="22"/>
      <c r="Y36" s="22"/>
      <c r="Z36" s="22"/>
      <c r="AA36" s="22"/>
    </row>
    <row r="37" spans="1:27" ht="12" customHeight="1">
      <c r="A37" s="245"/>
      <c r="B37" s="246"/>
      <c r="C37" s="246"/>
      <c r="D37" s="246"/>
      <c r="E37" s="246"/>
      <c r="F37" s="246"/>
      <c r="G37" s="246"/>
      <c r="H37" s="247"/>
      <c r="I37" s="71"/>
      <c r="J37" s="71"/>
      <c r="K37" s="71"/>
      <c r="L37" s="71"/>
      <c r="M37" s="22"/>
      <c r="N37" s="22"/>
      <c r="O37" s="22"/>
      <c r="P37" s="22"/>
      <c r="Q37" s="22"/>
      <c r="R37" s="22"/>
      <c r="S37" s="22"/>
      <c r="T37" s="22"/>
      <c r="U37" s="22"/>
      <c r="V37" s="22"/>
      <c r="W37" s="22"/>
      <c r="X37" s="22"/>
      <c r="Y37" s="22"/>
      <c r="Z37" s="22"/>
      <c r="AA37" s="22"/>
    </row>
    <row r="38" spans="1:27" ht="12.75" customHeight="1">
      <c r="A38" s="248" t="s">
        <v>148</v>
      </c>
      <c r="B38" s="295"/>
      <c r="C38" s="295"/>
      <c r="D38" s="295"/>
      <c r="E38" s="295"/>
      <c r="F38" s="307"/>
      <c r="G38" s="307"/>
      <c r="H38" s="314"/>
      <c r="I38" s="71"/>
      <c r="J38" s="71"/>
      <c r="K38" s="71"/>
      <c r="L38" s="71"/>
      <c r="M38" s="22"/>
      <c r="N38" s="22"/>
      <c r="O38" s="22"/>
      <c r="P38" s="22"/>
      <c r="Q38" s="22"/>
      <c r="R38" s="22"/>
      <c r="S38" s="22"/>
      <c r="T38" s="22"/>
      <c r="U38" s="22"/>
      <c r="V38" s="22"/>
      <c r="W38" s="22"/>
      <c r="X38" s="22"/>
      <c r="Y38" s="22"/>
      <c r="Z38" s="22"/>
      <c r="AA38" s="22"/>
    </row>
    <row r="39" spans="1:27" ht="12" customHeight="1">
      <c r="A39" s="33"/>
      <c r="B39" s="249" t="s">
        <v>149</v>
      </c>
      <c r="C39" s="329"/>
      <c r="D39" s="329"/>
      <c r="E39" s="329"/>
      <c r="F39" s="179" t="s">
        <v>150</v>
      </c>
      <c r="G39" s="351"/>
      <c r="H39" s="352"/>
      <c r="I39" s="71"/>
      <c r="J39" s="71"/>
      <c r="K39" s="71"/>
      <c r="L39" s="71"/>
      <c r="M39" s="22"/>
      <c r="N39" s="22"/>
      <c r="O39" s="22"/>
      <c r="P39" s="22"/>
      <c r="Q39" s="22"/>
      <c r="R39" s="22"/>
      <c r="S39" s="22"/>
      <c r="T39" s="22"/>
      <c r="U39" s="22"/>
      <c r="V39" s="22"/>
      <c r="W39" s="22"/>
      <c r="X39" s="22"/>
      <c r="Y39" s="22"/>
      <c r="Z39" s="22"/>
      <c r="AA39" s="22"/>
    </row>
    <row r="40" spans="1:27" ht="12" customHeight="1">
      <c r="A40" s="64"/>
      <c r="B40" s="250"/>
      <c r="C40" s="251"/>
      <c r="D40" s="251"/>
      <c r="E40" s="252"/>
      <c r="F40" s="253"/>
      <c r="G40" s="254"/>
      <c r="H40" s="255"/>
      <c r="I40" s="71"/>
      <c r="J40" s="71"/>
      <c r="K40" s="71"/>
      <c r="L40" s="71"/>
      <c r="M40" s="22"/>
      <c r="N40" s="22"/>
      <c r="O40" s="22"/>
      <c r="P40" s="22"/>
      <c r="Q40" s="22"/>
      <c r="R40" s="22"/>
      <c r="S40" s="22"/>
      <c r="T40" s="22"/>
      <c r="U40" s="22"/>
      <c r="V40" s="22"/>
      <c r="W40" s="22"/>
      <c r="X40" s="22"/>
      <c r="Y40" s="22"/>
      <c r="Z40" s="22"/>
      <c r="AA40" s="22"/>
    </row>
    <row r="41" spans="1:27" ht="12.6" customHeight="1">
      <c r="A41" s="223" t="s">
        <v>151</v>
      </c>
      <c r="B41" s="224"/>
      <c r="C41" s="186"/>
      <c r="D41" s="186"/>
      <c r="E41" s="186"/>
      <c r="F41" s="230"/>
      <c r="G41" s="231"/>
      <c r="H41" s="232"/>
      <c r="I41" s="71"/>
      <c r="J41" s="71"/>
      <c r="K41" s="71"/>
      <c r="L41" s="71"/>
      <c r="M41" s="22"/>
      <c r="N41" s="22"/>
      <c r="O41" s="22"/>
      <c r="P41" s="22"/>
      <c r="Q41" s="22"/>
      <c r="R41" s="22"/>
      <c r="S41" s="22"/>
      <c r="T41" s="22"/>
      <c r="U41" s="22"/>
      <c r="V41" s="22"/>
      <c r="W41" s="22"/>
      <c r="X41" s="22"/>
      <c r="Y41" s="22"/>
      <c r="Z41" s="22"/>
      <c r="AA41" s="22"/>
    </row>
    <row r="42" spans="1:27" ht="12.75" customHeight="1">
      <c r="A42" s="353"/>
      <c r="B42" s="225"/>
      <c r="C42" s="226"/>
      <c r="D42" s="226"/>
      <c r="E42" s="227"/>
      <c r="F42" s="233"/>
      <c r="G42" s="234"/>
      <c r="H42" s="235"/>
      <c r="I42" s="71"/>
      <c r="J42" s="71"/>
      <c r="K42" s="71"/>
      <c r="L42" s="71"/>
      <c r="M42" s="22"/>
      <c r="N42" s="22"/>
      <c r="O42" s="22"/>
      <c r="P42" s="22"/>
      <c r="Q42" s="22"/>
      <c r="R42" s="22"/>
      <c r="S42" s="22"/>
      <c r="T42" s="22"/>
      <c r="U42" s="22"/>
      <c r="V42" s="22"/>
      <c r="W42" s="22"/>
      <c r="X42" s="22"/>
      <c r="Y42" s="22"/>
      <c r="Z42" s="22"/>
      <c r="AA42" s="22"/>
    </row>
    <row r="43" spans="1:27" ht="12.75" customHeight="1">
      <c r="A43" s="336"/>
      <c r="B43" s="228"/>
      <c r="C43" s="229"/>
      <c r="D43" s="229"/>
      <c r="E43" s="229"/>
      <c r="F43" s="236"/>
      <c r="G43" s="237"/>
      <c r="H43" s="238"/>
      <c r="I43" s="71"/>
      <c r="J43" s="71"/>
      <c r="K43" s="71"/>
      <c r="L43" s="71"/>
      <c r="M43" s="22"/>
      <c r="N43" s="22"/>
      <c r="O43" s="22"/>
      <c r="P43" s="22"/>
      <c r="Q43" s="22"/>
      <c r="R43" s="22"/>
      <c r="S43" s="22"/>
      <c r="T43" s="22"/>
      <c r="U43" s="22"/>
      <c r="V43" s="22"/>
      <c r="W43" s="22"/>
      <c r="X43" s="22"/>
      <c r="Y43" s="22"/>
      <c r="Z43" s="22"/>
      <c r="AA43" s="22"/>
    </row>
    <row r="44" spans="1:27" ht="12" customHeight="1">
      <c r="A44" s="71"/>
      <c r="B44" s="71"/>
      <c r="C44" s="71"/>
      <c r="D44" s="71"/>
      <c r="E44" s="71"/>
      <c r="F44" s="71"/>
      <c r="G44" s="71"/>
      <c r="H44" s="71"/>
      <c r="I44" s="71"/>
      <c r="J44" s="71"/>
      <c r="K44" s="71"/>
      <c r="L44" s="22"/>
      <c r="M44" s="22"/>
      <c r="N44" s="22"/>
      <c r="O44" s="22"/>
      <c r="P44" s="22"/>
      <c r="Q44" s="22"/>
      <c r="R44" s="22"/>
      <c r="S44" s="22"/>
      <c r="T44" s="22"/>
      <c r="U44" s="22"/>
      <c r="V44" s="22"/>
      <c r="W44" s="22"/>
      <c r="X44" s="22"/>
      <c r="Y44" s="22"/>
      <c r="Z44" s="22"/>
      <c r="AA44" s="22"/>
    </row>
    <row r="45" spans="1:27" ht="12" customHeight="1">
      <c r="A45" s="71"/>
      <c r="B45" s="71"/>
      <c r="C45" s="71"/>
      <c r="D45" s="71"/>
      <c r="E45" s="71"/>
      <c r="F45" s="71"/>
      <c r="G45" s="71"/>
      <c r="H45" s="71"/>
      <c r="I45" s="71"/>
      <c r="J45" s="71"/>
      <c r="K45" s="71"/>
      <c r="L45" s="22"/>
      <c r="M45" s="22"/>
      <c r="N45" s="22"/>
      <c r="O45" s="22"/>
      <c r="P45" s="22"/>
      <c r="Q45" s="22"/>
      <c r="R45" s="22"/>
      <c r="S45" s="22"/>
      <c r="T45" s="22"/>
      <c r="U45" s="22"/>
      <c r="V45" s="22"/>
      <c r="W45" s="22"/>
      <c r="X45" s="22"/>
      <c r="Y45" s="22"/>
      <c r="Z45" s="22"/>
      <c r="AA45" s="22"/>
    </row>
    <row r="46" spans="1:27" ht="12" customHeight="1">
      <c r="A46" s="71"/>
      <c r="B46" s="71"/>
      <c r="C46" s="71"/>
      <c r="D46" s="71"/>
      <c r="E46" s="71"/>
      <c r="F46" s="71"/>
      <c r="G46" s="71"/>
      <c r="H46" s="71"/>
      <c r="I46" s="71"/>
      <c r="J46" s="71"/>
      <c r="K46" s="71"/>
      <c r="L46" s="22"/>
      <c r="M46" s="22"/>
      <c r="N46" s="22"/>
      <c r="O46" s="22"/>
      <c r="P46" s="22"/>
      <c r="Q46" s="22"/>
      <c r="R46" s="22"/>
      <c r="S46" s="22"/>
      <c r="T46" s="22"/>
      <c r="U46" s="22"/>
      <c r="V46" s="22"/>
      <c r="W46" s="22"/>
      <c r="X46" s="22"/>
      <c r="Y46" s="22"/>
      <c r="Z46" s="22"/>
      <c r="AA46" s="22"/>
    </row>
    <row r="47" spans="1:27" ht="12" customHeight="1">
      <c r="A47" s="71"/>
      <c r="B47" s="71"/>
      <c r="C47" s="71"/>
      <c r="D47" s="71"/>
      <c r="E47" s="71"/>
      <c r="F47" s="71"/>
      <c r="G47" s="71"/>
      <c r="H47" s="71"/>
      <c r="I47" s="71"/>
      <c r="J47" s="71"/>
      <c r="K47" s="71"/>
      <c r="L47" s="22"/>
      <c r="M47" s="22"/>
      <c r="N47" s="22"/>
      <c r="O47" s="22"/>
      <c r="P47" s="22"/>
      <c r="Q47" s="22"/>
      <c r="R47" s="22"/>
      <c r="S47" s="22"/>
      <c r="T47" s="22"/>
      <c r="U47" s="22"/>
      <c r="V47" s="22"/>
      <c r="W47" s="22"/>
      <c r="X47" s="22"/>
      <c r="Y47" s="22"/>
      <c r="Z47" s="22"/>
      <c r="AA47" s="22"/>
    </row>
    <row r="48" spans="1:27" ht="12" customHeight="1">
      <c r="A48" s="71"/>
      <c r="B48" s="71"/>
      <c r="C48" s="71"/>
      <c r="D48" s="71"/>
      <c r="E48" s="71"/>
      <c r="F48" s="71"/>
      <c r="G48" s="71"/>
      <c r="H48" s="71"/>
      <c r="I48" s="71"/>
      <c r="J48" s="71"/>
      <c r="K48" s="71"/>
      <c r="L48" s="22"/>
      <c r="M48" s="22"/>
      <c r="N48" s="22"/>
      <c r="O48" s="22"/>
      <c r="P48" s="22"/>
      <c r="Q48" s="22"/>
      <c r="R48" s="22"/>
      <c r="S48" s="22"/>
      <c r="T48" s="22"/>
      <c r="U48" s="22"/>
      <c r="V48" s="22"/>
      <c r="W48" s="22"/>
      <c r="X48" s="22"/>
      <c r="Y48" s="22"/>
      <c r="Z48" s="22"/>
      <c r="AA48" s="22"/>
    </row>
    <row r="49" spans="1:27" ht="12" customHeight="1">
      <c r="A49" s="71"/>
      <c r="B49" s="71"/>
      <c r="C49" s="71"/>
      <c r="D49" s="71"/>
      <c r="E49" s="71"/>
      <c r="F49" s="71"/>
      <c r="G49" s="71"/>
      <c r="H49" s="71"/>
      <c r="I49" s="71"/>
      <c r="J49" s="71"/>
      <c r="K49" s="71"/>
      <c r="L49" s="22"/>
      <c r="M49" s="22"/>
      <c r="N49" s="22"/>
      <c r="O49" s="22"/>
      <c r="P49" s="22"/>
      <c r="Q49" s="22"/>
      <c r="R49" s="22"/>
      <c r="S49" s="22"/>
      <c r="T49" s="22"/>
      <c r="U49" s="22"/>
      <c r="V49" s="22"/>
      <c r="W49" s="22"/>
      <c r="X49" s="22"/>
      <c r="Y49" s="22"/>
      <c r="Z49" s="22"/>
      <c r="AA49" s="22"/>
    </row>
    <row r="50" spans="1:27" ht="12"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row>
    <row r="51" spans="1:27" ht="12"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row>
    <row r="52" spans="1:27" ht="12"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row>
    <row r="53" spans="1:27" ht="12"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row>
    <row r="54" spans="1:27" ht="12"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row>
    <row r="55" spans="1:27" ht="12"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row>
    <row r="56" spans="1:27" ht="12"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row>
    <row r="57" spans="1:27" ht="12"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row>
    <row r="58" spans="1:27" ht="12"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row>
    <row r="59" spans="1:27" ht="12"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row>
    <row r="60" spans="1:27" ht="12"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row>
    <row r="61" spans="1:27" ht="12"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row>
    <row r="62" spans="1:27" ht="12"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row>
    <row r="63" spans="1:27" ht="12"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row>
    <row r="64" spans="1:27" ht="12"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row>
    <row r="65" spans="1:27" ht="12"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row>
    <row r="66" spans="1:27" ht="12"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row>
    <row r="67" spans="1:27" ht="12"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row>
    <row r="68" spans="1:27" ht="12"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row>
    <row r="69" spans="1:27" ht="12"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row>
    <row r="70" spans="1:27" ht="12"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row>
    <row r="71" spans="1:27" ht="12"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row>
    <row r="72" spans="1:27" ht="12"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row>
    <row r="73" spans="1:27" ht="12"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row>
    <row r="74" spans="1:27" ht="12"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row>
    <row r="75" spans="1:27" ht="12"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row>
    <row r="76" spans="1:27" ht="12"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row>
    <row r="77" spans="1:27" ht="12"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row>
    <row r="78" spans="1:27" ht="12"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row>
    <row r="79" spans="1:27" ht="12"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row>
    <row r="80" spans="1:27" ht="12"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row>
    <row r="81" spans="1:27" ht="12"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row>
    <row r="82" spans="1:27" ht="12"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row>
    <row r="83" spans="1:27" ht="12"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row>
    <row r="84" spans="1:27" ht="12"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row>
    <row r="85" spans="1:27" ht="12"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row>
    <row r="86" spans="1:27" ht="12"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row>
    <row r="87" spans="1:27" ht="12"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row>
    <row r="88" spans="1:27" ht="12"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row>
    <row r="89" spans="1:27" ht="12"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row>
    <row r="90" spans="1:27" ht="12"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row>
    <row r="91" spans="1:27" ht="12"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row>
    <row r="92" spans="1:27" ht="12"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row>
    <row r="93" spans="1:27" ht="12"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row>
    <row r="94" spans="1:27" ht="12"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row>
    <row r="95" spans="1:27" ht="12"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row>
    <row r="96" spans="1:27" ht="12"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row>
    <row r="97" spans="1:27" ht="12"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row>
    <row r="98" spans="1:27" ht="12"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row>
    <row r="99" spans="1:27" ht="12"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row>
    <row r="100" spans="1:27" ht="12"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row>
    <row r="101" spans="1:27" ht="12"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row>
    <row r="102" spans="1:27" ht="12"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row>
    <row r="103" spans="1:27" ht="12"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row>
    <row r="104" spans="1:27" ht="12"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row>
    <row r="105" spans="1:27" ht="12"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row>
    <row r="106" spans="1:27" ht="12"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row>
    <row r="107" spans="1:27" ht="12"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row>
    <row r="108" spans="1:27" ht="12"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row>
    <row r="109" spans="1:27" ht="12"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row>
    <row r="110" spans="1:27" ht="12"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row>
    <row r="111" spans="1:27" ht="12"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row>
    <row r="112" spans="1:27" ht="12"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row>
    <row r="113" spans="1:27" ht="12"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row>
    <row r="114" spans="1:27" ht="12"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row>
    <row r="115" spans="1:27" ht="12"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row>
    <row r="116" spans="1:27" ht="12"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row>
    <row r="117" spans="1:27" ht="12"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row>
    <row r="118" spans="1:27" ht="12"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row>
    <row r="119" spans="1:27" ht="12"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row>
    <row r="120" spans="1:27" ht="12"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row>
    <row r="121" spans="1:27" ht="12"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row>
    <row r="122" spans="1:27" ht="12"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row>
    <row r="123" spans="1:27" ht="12"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row>
    <row r="124" spans="1:27" ht="12"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row>
    <row r="125" spans="1:27" ht="12"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row>
    <row r="126" spans="1:27" ht="12"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row>
    <row r="127" spans="1:27" ht="12"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row>
    <row r="128" spans="1:27" ht="12"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row>
    <row r="129" spans="1:27" ht="12"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row>
    <row r="130" spans="1:27" ht="12"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row>
    <row r="131" spans="1:27" ht="12"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row>
    <row r="132" spans="1:27" ht="12"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row>
    <row r="133" spans="1:27" ht="12"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row>
    <row r="134" spans="1:27" ht="12"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row>
    <row r="135" spans="1:27" ht="12"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row>
    <row r="136" spans="1:27" ht="12"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row>
    <row r="137" spans="1:27" ht="12"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row>
    <row r="138" spans="1:27" ht="12"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row>
    <row r="139" spans="1:27" ht="12"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row>
    <row r="140" spans="1:27" ht="12"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row>
    <row r="141" spans="1:27" ht="12"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row>
    <row r="142" spans="1:27" ht="12"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row>
    <row r="143" spans="1:27" ht="12"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row>
    <row r="144" spans="1:27" ht="12"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row>
    <row r="145" spans="1:27" ht="12"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row>
    <row r="146" spans="1:27" ht="12"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row>
    <row r="147" spans="1:27" ht="12"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row>
    <row r="148" spans="1:27" ht="12"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row>
    <row r="149" spans="1:27" ht="12"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row>
    <row r="150" spans="1:27" ht="12"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row>
    <row r="151" spans="1:27" ht="12"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row>
    <row r="152" spans="1:27" ht="12"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row>
    <row r="153" spans="1:27" ht="12"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row>
    <row r="154" spans="1:27" ht="12"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row>
    <row r="155" spans="1:27" ht="12"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row>
    <row r="156" spans="1:27" ht="12"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row>
    <row r="157" spans="1:27" ht="12"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row>
    <row r="158" spans="1:27" ht="12"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row>
    <row r="159" spans="1:27" ht="12"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row>
    <row r="160" spans="1:27" ht="12"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row>
    <row r="161" spans="1:27" ht="12"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row>
    <row r="162" spans="1:27" ht="12"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row>
    <row r="163" spans="1:27" ht="12"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row>
    <row r="164" spans="1:27" ht="12"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row>
    <row r="165" spans="1:27" ht="12"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row>
    <row r="166" spans="1:27" ht="12"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row>
    <row r="167" spans="1:27" ht="12"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row>
    <row r="168" spans="1:27" ht="12"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row>
    <row r="169" spans="1:27" ht="12"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row>
    <row r="170" spans="1:27" ht="12"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row>
    <row r="171" spans="1:27" ht="12"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row>
    <row r="172" spans="1:27" ht="12"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row>
    <row r="173" spans="1:27" ht="12"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row>
    <row r="174" spans="1:27" ht="12"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row>
    <row r="175" spans="1:27" ht="12"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row>
    <row r="176" spans="1:27" ht="12"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row>
    <row r="177" spans="1:27" ht="12"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row>
    <row r="178" spans="1:27" ht="12"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row>
    <row r="179" spans="1:27" ht="12"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row>
    <row r="180" spans="1:27" ht="12"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row>
    <row r="181" spans="1:27" ht="12"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row>
    <row r="182" spans="1:27" ht="12"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row>
    <row r="183" spans="1:27" ht="12"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row>
    <row r="184" spans="1:27" ht="12"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row>
    <row r="185" spans="1:27" ht="12"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row>
    <row r="186" spans="1:27" ht="12"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row>
    <row r="187" spans="1:27" ht="12"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row>
    <row r="188" spans="1:27" ht="12"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row>
    <row r="189" spans="1:27" ht="12"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row>
    <row r="190" spans="1:27" ht="12"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row>
    <row r="191" spans="1:27" ht="12"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row>
    <row r="192" spans="1:27" ht="12"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row>
    <row r="193" spans="1:27" ht="12"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row>
    <row r="194" spans="1:27" ht="12"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row>
    <row r="195" spans="1:27" ht="12"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row>
    <row r="196" spans="1:27" ht="12"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row>
    <row r="197" spans="1:27" ht="12"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row>
    <row r="198" spans="1:27" ht="12"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row>
    <row r="199" spans="1:27" ht="12"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row>
    <row r="200" spans="1:27" ht="12"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row>
    <row r="201" spans="1:27" ht="12"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row>
    <row r="202" spans="1:27" ht="12"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row>
    <row r="203" spans="1:27" ht="12"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row>
    <row r="204" spans="1:27" ht="12"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row>
    <row r="205" spans="1:27" ht="12"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row>
    <row r="206" spans="1:27" ht="12"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row>
    <row r="207" spans="1:27" ht="12"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row>
    <row r="208" spans="1:27" ht="12"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row>
    <row r="209" spans="1:27" ht="12"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row>
    <row r="210" spans="1:27" ht="12"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row>
    <row r="211" spans="1:27" ht="12"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row>
    <row r="212" spans="1:27" ht="12"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row>
    <row r="213" spans="1:27" ht="12"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row>
    <row r="214" spans="1:27" ht="12"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row>
    <row r="215" spans="1:27" ht="12"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row>
    <row r="216" spans="1:27" ht="12"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row>
    <row r="217" spans="1:27" ht="12"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row>
    <row r="218" spans="1:27" ht="12"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row>
    <row r="219" spans="1:27" ht="12"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row>
    <row r="220" spans="1:27" ht="12"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row>
    <row r="221" spans="1:27" ht="12"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row>
    <row r="222" spans="1:27" ht="12"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row>
    <row r="223" spans="1:27" ht="12"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row>
    <row r="224" spans="1:27" ht="12"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row>
    <row r="225" spans="1:27" ht="12"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row>
    <row r="226" spans="1:27" ht="12"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row>
    <row r="227" spans="1:27" ht="12"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row>
    <row r="228" spans="1:27" ht="12"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row>
    <row r="229" spans="1:27" ht="12"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row>
    <row r="230" spans="1:27" ht="12"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row>
    <row r="231" spans="1:27" ht="12"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row>
    <row r="232" spans="1:27" ht="12"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row>
    <row r="233" spans="1:27" ht="12"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row>
    <row r="234" spans="1:27" ht="12"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row>
    <row r="235" spans="1:27" ht="12"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row>
    <row r="236" spans="1:27" ht="12"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row>
    <row r="237" spans="1:27" ht="12"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row>
    <row r="238" spans="1:27" ht="12"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row>
    <row r="239" spans="1:27" ht="12"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row>
    <row r="240" spans="1:27" ht="12"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row>
    <row r="241" spans="1:27" ht="12"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row>
    <row r="242" spans="1:27" ht="12"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row>
    <row r="243" spans="1:27" ht="12"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row>
    <row r="244" spans="1:27" ht="12"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row>
    <row r="245" spans="1:27" ht="12"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row>
    <row r="246" spans="1:27" ht="12"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row>
    <row r="247" spans="1:27" ht="12"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row>
    <row r="248" spans="1:27" ht="12"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row>
    <row r="249" spans="1:27" ht="12"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row>
    <row r="250" spans="1:27" ht="12"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row>
    <row r="251" spans="1:27" ht="12"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row>
    <row r="252" spans="1:27" ht="12"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row>
    <row r="253" spans="1:27" ht="12"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row>
    <row r="254" spans="1:27" ht="12"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row>
    <row r="255" spans="1:27" ht="12"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row>
    <row r="256" spans="1:27" ht="12"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row>
    <row r="257" spans="1:27" ht="12"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row>
    <row r="258" spans="1:27" ht="12"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row>
    <row r="259" spans="1:27" ht="12"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row>
    <row r="260" spans="1:27" ht="12"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row>
    <row r="261" spans="1:27" ht="12"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row>
    <row r="262" spans="1:27" ht="12"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row>
    <row r="263" spans="1:27" ht="12"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row>
    <row r="264" spans="1:27" ht="12"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row>
    <row r="265" spans="1:27" ht="12"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row>
    <row r="266" spans="1:27" ht="12"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row>
    <row r="267" spans="1:27" ht="12"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row>
    <row r="268" spans="1:27" ht="12"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row>
    <row r="269" spans="1:27" ht="12"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row>
    <row r="270" spans="1:27" ht="12"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row>
    <row r="271" spans="1:27" ht="12"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row>
    <row r="272" spans="1:27" ht="12"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row>
    <row r="273" spans="1:27" ht="12"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row>
    <row r="274" spans="1:27" ht="12"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row>
    <row r="275" spans="1:27" ht="12"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row>
    <row r="276" spans="1:27" ht="12"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row>
    <row r="277" spans="1:27" ht="12"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row>
    <row r="278" spans="1:27" ht="12"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row>
    <row r="279" spans="1:27" ht="12"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row>
    <row r="280" spans="1:27" ht="12"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row>
    <row r="281" spans="1:27" ht="12"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row>
    <row r="282" spans="1:27" ht="12"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row>
    <row r="283" spans="1:27" ht="12"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row>
    <row r="284" spans="1:27" ht="12"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row>
    <row r="285" spans="1:27" ht="12"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row>
    <row r="286" spans="1:27" ht="12"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row>
    <row r="287" spans="1:27" ht="12"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row>
    <row r="288" spans="1:27" ht="12"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row>
    <row r="289" spans="1:27" ht="12"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row>
    <row r="290" spans="1:27" ht="12"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row>
    <row r="291" spans="1:27" ht="12"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row>
    <row r="292" spans="1:27" ht="12"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row>
    <row r="293" spans="1:27" ht="12"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row>
    <row r="294" spans="1:27" ht="12"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row>
    <row r="295" spans="1:27" ht="12"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row>
    <row r="296" spans="1:27" ht="12"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row>
    <row r="297" spans="1:27" ht="12"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row>
    <row r="298" spans="1:27" ht="12"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row>
    <row r="299" spans="1:27" ht="12"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row>
    <row r="300" spans="1:27" ht="12"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row>
    <row r="301" spans="1:27" ht="12"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row>
    <row r="302" spans="1:27" ht="12"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row>
    <row r="303" spans="1:27" ht="12"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row>
    <row r="304" spans="1:27" ht="12"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row>
    <row r="305" spans="1:27" ht="12"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row>
    <row r="306" spans="1:27" ht="12"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row>
    <row r="307" spans="1:27" ht="12"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row>
    <row r="308" spans="1:27" ht="12"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row>
    <row r="309" spans="1:27" ht="12"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row>
    <row r="310" spans="1:27" ht="12"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row>
    <row r="311" spans="1:27" ht="12"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row>
    <row r="312" spans="1:27" ht="12"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row>
    <row r="313" spans="1:27" ht="12"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row>
    <row r="314" spans="1:27" ht="12"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row>
    <row r="315" spans="1:27" ht="12"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row>
    <row r="316" spans="1:27" ht="12"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row>
    <row r="317" spans="1:27" ht="12"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row>
    <row r="318" spans="1:27" ht="12"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row>
    <row r="319" spans="1:27" ht="12"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row>
    <row r="320" spans="1:27" ht="12"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row>
    <row r="321" spans="1:27" ht="12"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row>
    <row r="322" spans="1:27" ht="12"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row>
    <row r="323" spans="1:27" ht="12"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row>
    <row r="324" spans="1:27" ht="12"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row>
    <row r="325" spans="1:27" ht="12"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row>
    <row r="326" spans="1:27" ht="12"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row>
    <row r="327" spans="1:27" ht="12"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row>
    <row r="328" spans="1:27" ht="12"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row>
    <row r="329" spans="1:27" ht="12"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row>
    <row r="330" spans="1:27" ht="12"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row>
    <row r="331" spans="1:27" ht="12"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row>
    <row r="332" spans="1:27" ht="12"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row>
    <row r="333" spans="1:27" ht="12"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row>
    <row r="334" spans="1:27" ht="12"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row>
    <row r="335" spans="1:27" ht="12"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row>
    <row r="336" spans="1:27" ht="12"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row>
    <row r="337" spans="1:27" ht="12"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row>
    <row r="338" spans="1:27" ht="12"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row>
    <row r="339" spans="1:27" ht="12"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row>
    <row r="340" spans="1:27" ht="12"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row>
    <row r="341" spans="1:27" ht="12"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row>
    <row r="342" spans="1:27" ht="12"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row>
    <row r="343" spans="1:27" ht="12"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row>
    <row r="344" spans="1:27" ht="12"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row>
    <row r="345" spans="1:27" ht="12"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row>
    <row r="346" spans="1:27" ht="12"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row>
    <row r="347" spans="1:27" ht="12"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row>
    <row r="348" spans="1:27" ht="12"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row>
    <row r="349" spans="1:27" ht="12"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row>
    <row r="350" spans="1:27" ht="12"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row>
    <row r="351" spans="1:27" ht="12"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row>
    <row r="352" spans="1:27" ht="12"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row>
    <row r="353" spans="1:27" ht="12"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row>
    <row r="354" spans="1:27" ht="12"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row>
    <row r="355" spans="1:27" ht="12"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row>
    <row r="356" spans="1:27" ht="12"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row>
    <row r="357" spans="1:27" ht="12"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row>
    <row r="358" spans="1:27" ht="12"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row>
    <row r="359" spans="1:27" ht="12"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row>
    <row r="360" spans="1:27" ht="12"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row>
    <row r="361" spans="1:27" ht="12"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row>
    <row r="362" spans="1:27" ht="12"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row>
    <row r="363" spans="1:27" ht="12"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row>
    <row r="364" spans="1:27" ht="12"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row>
    <row r="365" spans="1:27" ht="12"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row>
    <row r="366" spans="1:27" ht="12"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row>
    <row r="367" spans="1:27" ht="12"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row>
    <row r="368" spans="1:27" ht="12"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row>
    <row r="369" spans="1:27" ht="12"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row>
    <row r="370" spans="1:27" ht="12"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row>
    <row r="371" spans="1:27" ht="12"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row>
    <row r="372" spans="1:27" ht="12"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row>
    <row r="373" spans="1:27" ht="12"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row>
    <row r="374" spans="1:27" ht="12"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row>
    <row r="375" spans="1:27" ht="12"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row>
    <row r="376" spans="1:27" ht="12"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row>
    <row r="377" spans="1:27" ht="12"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row>
    <row r="378" spans="1:27" ht="12"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row>
    <row r="379" spans="1:27" ht="12"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row>
    <row r="380" spans="1:27" ht="12"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row>
    <row r="381" spans="1:27" ht="12"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row>
    <row r="382" spans="1:27" ht="12"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row>
    <row r="383" spans="1:27" ht="12"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row>
    <row r="384" spans="1:27" ht="12"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row>
    <row r="385" spans="1:27" ht="12"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row>
    <row r="386" spans="1:27" ht="12"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row>
    <row r="387" spans="1:27" ht="12"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row>
    <row r="388" spans="1:27" ht="12"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row>
    <row r="389" spans="1:27" ht="12"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row>
    <row r="390" spans="1:27" ht="12"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row>
    <row r="391" spans="1:27" ht="12"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row>
    <row r="392" spans="1:27" ht="12"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row>
    <row r="393" spans="1:27" ht="12"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row>
    <row r="394" spans="1:27" ht="12"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row>
    <row r="395" spans="1:27" ht="12"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row>
    <row r="396" spans="1:27" ht="12"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row>
    <row r="397" spans="1:27" ht="12"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row>
    <row r="398" spans="1:27" ht="12"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row>
    <row r="399" spans="1:27" ht="12"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row>
    <row r="400" spans="1:27" ht="12"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row>
    <row r="401" spans="1:27" ht="12"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row>
    <row r="402" spans="1:27" ht="12"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row>
    <row r="403" spans="1:27" ht="12"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row>
    <row r="404" spans="1:27" ht="12"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row>
    <row r="405" spans="1:27" ht="12"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row>
    <row r="406" spans="1:27" ht="12"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row>
    <row r="407" spans="1:27" ht="12"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row>
    <row r="408" spans="1:27" ht="12"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row>
    <row r="409" spans="1:27" ht="12"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row>
    <row r="410" spans="1:27" ht="12"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row>
    <row r="411" spans="1:27" ht="12"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row>
    <row r="412" spans="1:27" ht="12"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row>
    <row r="413" spans="1:27" ht="12"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row>
    <row r="414" spans="1:27" ht="12"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row>
    <row r="415" spans="1:27" ht="12"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row>
    <row r="416" spans="1:27" ht="12"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row>
    <row r="417" spans="1:27" ht="12"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row>
    <row r="418" spans="1:27" ht="12"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row>
    <row r="419" spans="1:27" ht="12"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row>
    <row r="420" spans="1:27" ht="12"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row>
    <row r="421" spans="1:27" ht="12"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row>
    <row r="422" spans="1:27" ht="12"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row>
    <row r="423" spans="1:27" ht="12"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row>
    <row r="424" spans="1:27" ht="12"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row>
    <row r="425" spans="1:27" ht="12"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row>
    <row r="426" spans="1:27" ht="12"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row>
    <row r="427" spans="1:27" ht="12"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row>
    <row r="428" spans="1:27" ht="12"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row>
    <row r="429" spans="1:27" ht="12"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row>
    <row r="430" spans="1:27" ht="12"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row>
    <row r="431" spans="1:27" ht="12"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row>
    <row r="432" spans="1:27" ht="12"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row>
    <row r="433" spans="1:27" ht="12"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row>
    <row r="434" spans="1:27" ht="12"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row>
    <row r="435" spans="1:27" ht="12"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row>
    <row r="436" spans="1:27" ht="12"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row>
    <row r="437" spans="1:27" ht="12"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row>
    <row r="438" spans="1:27" ht="12"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row>
    <row r="439" spans="1:27" ht="12"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row>
    <row r="440" spans="1:27" ht="12"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row>
    <row r="441" spans="1:27" ht="12"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row>
    <row r="442" spans="1:27" ht="12"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row>
    <row r="443" spans="1:27" ht="12"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row>
    <row r="444" spans="1:27" ht="12"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row>
    <row r="445" spans="1:27" ht="12"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row>
    <row r="446" spans="1:27" ht="12"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row>
    <row r="447" spans="1:27" ht="12"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row>
    <row r="448" spans="1:27" ht="12"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row>
    <row r="449" spans="1:27" ht="12"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row>
    <row r="450" spans="1:27" ht="12"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row>
    <row r="451" spans="1:27" ht="12"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row>
    <row r="452" spans="1:27" ht="12"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row>
    <row r="453" spans="1:27" ht="12"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row>
    <row r="454" spans="1:27" ht="12"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row>
    <row r="455" spans="1:27" ht="12"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row>
    <row r="456" spans="1:27" ht="12"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row>
    <row r="457" spans="1:27" ht="12"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row>
    <row r="458" spans="1:27" ht="12"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row>
    <row r="459" spans="1:27" ht="12"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row>
    <row r="460" spans="1:27" ht="12"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row>
    <row r="461" spans="1:27" ht="12"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row>
    <row r="462" spans="1:27" ht="12"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row>
    <row r="463" spans="1:27" ht="12"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row>
    <row r="464" spans="1:27" ht="12"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row>
    <row r="465" spans="1:27" ht="12"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row>
    <row r="466" spans="1:27" ht="12"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row>
    <row r="467" spans="1:27" ht="12"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row>
    <row r="468" spans="1:27" ht="12"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row>
    <row r="469" spans="1:27" ht="12"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row>
    <row r="470" spans="1:27" ht="12"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row>
    <row r="471" spans="1:27" ht="12"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row>
    <row r="472" spans="1:27" ht="12"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row>
    <row r="473" spans="1:27" ht="12"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row>
    <row r="474" spans="1:27" ht="12"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row>
    <row r="475" spans="1:27" ht="12"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row>
    <row r="476" spans="1:27" ht="12"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row>
    <row r="477" spans="1:27" ht="12"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row>
    <row r="478" spans="1:27" ht="12"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row>
    <row r="479" spans="1:27" ht="12"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row>
    <row r="480" spans="1:27" ht="12"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row>
    <row r="481" spans="1:27" ht="12"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row>
    <row r="482" spans="1:27" ht="12"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row>
    <row r="483" spans="1:27" ht="12"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row>
    <row r="484" spans="1:27" ht="12"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row>
    <row r="485" spans="1:27" ht="12"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row>
    <row r="486" spans="1:27" ht="12"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row>
    <row r="487" spans="1:27" ht="12"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row>
    <row r="488" spans="1:27" ht="12"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row>
    <row r="489" spans="1:27" ht="12"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row>
    <row r="490" spans="1:27" ht="12"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row>
    <row r="491" spans="1:27" ht="12"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row>
    <row r="492" spans="1:27" ht="12"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row>
    <row r="493" spans="1:27" ht="12"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row>
    <row r="494" spans="1:27" ht="12"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row>
    <row r="495" spans="1:27" ht="12"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row>
    <row r="496" spans="1:27" ht="12"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row>
    <row r="497" spans="1:27" ht="12"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row>
    <row r="498" spans="1:27" ht="12"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row>
    <row r="499" spans="1:27" ht="12"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row>
    <row r="500" spans="1:27" ht="12"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row>
    <row r="501" spans="1:27" ht="12"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row>
    <row r="502" spans="1:27" ht="12"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row>
    <row r="503" spans="1:27" ht="12"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row>
    <row r="504" spans="1:27" ht="12"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row>
    <row r="505" spans="1:27" ht="12"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row>
    <row r="506" spans="1:27" ht="12"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row>
    <row r="507" spans="1:27" ht="12"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row>
    <row r="508" spans="1:27" ht="12"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row>
    <row r="509" spans="1:27" ht="12"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row>
    <row r="510" spans="1:27" ht="12"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row>
    <row r="511" spans="1:27" ht="12"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row>
    <row r="512" spans="1:27" ht="12"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row>
    <row r="513" spans="1:27" ht="12"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row>
    <row r="514" spans="1:27" ht="12"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row>
    <row r="515" spans="1:27" ht="12"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row>
    <row r="516" spans="1:27" ht="12"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row>
    <row r="517" spans="1:27" ht="12"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row>
    <row r="518" spans="1:27" ht="12"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row>
    <row r="519" spans="1:27" ht="12"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row>
    <row r="520" spans="1:27" ht="12"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row>
    <row r="521" spans="1:27" ht="12"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row>
    <row r="522" spans="1:27" ht="12"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row>
    <row r="523" spans="1:27" ht="12"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row>
    <row r="524" spans="1:27" ht="12"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row>
    <row r="525" spans="1:27" ht="12"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row>
    <row r="526" spans="1:27" ht="12"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row>
    <row r="527" spans="1:27" ht="12"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row>
    <row r="528" spans="1:27" ht="12"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row>
    <row r="529" spans="1:27" ht="12"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row>
    <row r="530" spans="1:27" ht="12"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row>
    <row r="531" spans="1:27" ht="12"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row>
    <row r="532" spans="1:27" ht="12"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row>
    <row r="533" spans="1:27" ht="12"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row>
    <row r="534" spans="1:27" ht="12"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row>
    <row r="535" spans="1:27" ht="12"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row>
    <row r="536" spans="1:27" ht="12"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row>
    <row r="537" spans="1:27" ht="12"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row>
    <row r="538" spans="1:27" ht="12"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row>
    <row r="539" spans="1:27" ht="12"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row>
    <row r="540" spans="1:27" ht="12"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row>
    <row r="541" spans="1:27" ht="12"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row>
    <row r="542" spans="1:27" ht="12"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row>
    <row r="543" spans="1:27" ht="12"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row>
    <row r="544" spans="1:27" ht="12"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row>
    <row r="545" spans="1:27" ht="12"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row>
    <row r="546" spans="1:27" ht="12"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row>
    <row r="547" spans="1:27" ht="12"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row>
    <row r="548" spans="1:27" ht="12"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row>
    <row r="549" spans="1:27" ht="12"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row>
    <row r="550" spans="1:27" ht="12"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row>
    <row r="551" spans="1:27" ht="12"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row>
    <row r="552" spans="1:27" ht="12"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row>
    <row r="553" spans="1:27" ht="12"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row>
    <row r="554" spans="1:27" ht="12"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row>
    <row r="555" spans="1:27" ht="12"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row>
    <row r="556" spans="1:27" ht="12"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row>
    <row r="557" spans="1:27" ht="12"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row>
    <row r="558" spans="1:27" ht="12"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row>
    <row r="559" spans="1:27" ht="12"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row>
    <row r="560" spans="1:27" ht="12"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row>
    <row r="561" spans="1:27" ht="12"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row>
    <row r="562" spans="1:27" ht="12"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row>
    <row r="563" spans="1:27" ht="12"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row>
    <row r="564" spans="1:27" ht="12"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row>
    <row r="565" spans="1:27" ht="12"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row>
    <row r="566" spans="1:27" ht="12"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row>
    <row r="567" spans="1:27" ht="12"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row>
    <row r="568" spans="1:27" ht="12"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row>
    <row r="569" spans="1:27" ht="12"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row>
    <row r="570" spans="1:27" ht="12"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row>
    <row r="571" spans="1:27" ht="12"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row>
    <row r="572" spans="1:27" ht="12"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row>
    <row r="573" spans="1:27" ht="12"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row>
    <row r="574" spans="1:27" ht="12"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row>
    <row r="575" spans="1:27" ht="12"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row>
    <row r="576" spans="1:27" ht="12"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row>
    <row r="577" spans="1:27" ht="12"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row>
    <row r="578" spans="1:27" ht="12"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row>
    <row r="579" spans="1:27" ht="12"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row>
    <row r="580" spans="1:27" ht="12"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row>
    <row r="581" spans="1:27" ht="12"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row>
    <row r="582" spans="1:27" ht="12"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row>
    <row r="583" spans="1:27" ht="12"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row>
    <row r="584" spans="1:27" ht="12"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row>
    <row r="585" spans="1:27" ht="12"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row>
    <row r="586" spans="1:27" ht="12"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row>
    <row r="587" spans="1:27" ht="12"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row>
    <row r="588" spans="1:27" ht="12"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row>
    <row r="589" spans="1:27" ht="12"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row>
    <row r="590" spans="1:27" ht="12"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row>
    <row r="591" spans="1:27" ht="12"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row>
    <row r="592" spans="1:27" ht="12"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row>
    <row r="593" spans="1:27" ht="12"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row>
    <row r="594" spans="1:27" ht="12"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row>
    <row r="595" spans="1:27" ht="12"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row>
    <row r="596" spans="1:27" ht="12"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row>
    <row r="597" spans="1:27" ht="12"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row>
    <row r="598" spans="1:27" ht="12"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row>
    <row r="599" spans="1:27" ht="12"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row>
    <row r="600" spans="1:27" ht="12"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row>
    <row r="601" spans="1:27" ht="12"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row>
    <row r="602" spans="1:27" ht="12"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row>
    <row r="603" spans="1:27" ht="12"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row>
    <row r="604" spans="1:27" ht="12"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row>
    <row r="605" spans="1:27" ht="12"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row>
    <row r="606" spans="1:27" ht="12"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row>
    <row r="607" spans="1:27" ht="12"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row>
    <row r="608" spans="1:27" ht="12"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row>
    <row r="609" spans="1:27" ht="12"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row>
    <row r="610" spans="1:27" ht="12"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row>
    <row r="611" spans="1:27" ht="12"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row>
    <row r="612" spans="1:27" ht="12"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row>
    <row r="613" spans="1:27" ht="12"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row>
    <row r="614" spans="1:27" ht="12"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row>
    <row r="615" spans="1:27" ht="12"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row>
    <row r="616" spans="1:27" ht="12"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row>
    <row r="617" spans="1:27" ht="12"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row>
    <row r="618" spans="1:27" ht="12"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row>
    <row r="619" spans="1:27" ht="12"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row>
    <row r="620" spans="1:27" ht="12"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row>
    <row r="621" spans="1:27" ht="12"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row>
    <row r="622" spans="1:27" ht="12"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row>
    <row r="623" spans="1:27" ht="12"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row>
    <row r="624" spans="1:27" ht="12"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row>
    <row r="625" spans="1:27" ht="12"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row>
    <row r="626" spans="1:27" ht="12"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row>
    <row r="627" spans="1:27" ht="12"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row>
    <row r="628" spans="1:27" ht="12"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row>
    <row r="629" spans="1:27" ht="12"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row>
    <row r="630" spans="1:27" ht="12"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row>
    <row r="631" spans="1:27" ht="12"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row>
    <row r="632" spans="1:27" ht="12"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row>
    <row r="633" spans="1:27" ht="12"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row>
    <row r="634" spans="1:27" ht="12"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row>
    <row r="635" spans="1:27" ht="12"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row>
    <row r="636" spans="1:27" ht="12"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row>
    <row r="637" spans="1:27" ht="12"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row>
    <row r="638" spans="1:27" ht="12"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row>
    <row r="639" spans="1:27" ht="12"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row>
    <row r="640" spans="1:27" ht="12"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row>
    <row r="641" spans="1:27" ht="12"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row>
    <row r="642" spans="1:27" ht="12"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row>
    <row r="643" spans="1:27" ht="12"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row>
    <row r="644" spans="1:27" ht="12"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row>
    <row r="645" spans="1:27" ht="12"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row>
    <row r="646" spans="1:27" ht="12"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row>
    <row r="647" spans="1:27" ht="12"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row>
    <row r="648" spans="1:27" ht="12"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row>
    <row r="649" spans="1:27" ht="12"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row>
    <row r="650" spans="1:27" ht="12"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row>
    <row r="651" spans="1:27" ht="12"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row>
    <row r="652" spans="1:27" ht="12"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row>
    <row r="653" spans="1:27" ht="12"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row>
    <row r="654" spans="1:27" ht="12"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row>
    <row r="655" spans="1:27" ht="12"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row>
    <row r="656" spans="1:27" ht="12"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row>
    <row r="657" spans="1:27" ht="12"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row>
    <row r="658" spans="1:27" ht="12"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row>
    <row r="659" spans="1:27" ht="12"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row>
    <row r="660" spans="1:27" ht="12"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row>
    <row r="661" spans="1:27" ht="12"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row>
    <row r="662" spans="1:27" ht="12"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row>
    <row r="663" spans="1:27" ht="12"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row>
    <row r="664" spans="1:27" ht="12"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row>
    <row r="665" spans="1:27" ht="12"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row>
    <row r="666" spans="1:27" ht="12"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row>
    <row r="667" spans="1:27" ht="12"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row>
    <row r="668" spans="1:27" ht="12"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row>
    <row r="669" spans="1:27" ht="12"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row>
    <row r="670" spans="1:27" ht="12"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row>
    <row r="671" spans="1:27" ht="12"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row>
    <row r="672" spans="1:27" ht="12"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row>
    <row r="673" spans="1:27" ht="12"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row>
    <row r="674" spans="1:27" ht="12"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row>
    <row r="675" spans="1:27" ht="12"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row>
    <row r="676" spans="1:27" ht="12"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row>
    <row r="677" spans="1:27" ht="12"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row>
    <row r="678" spans="1:27" ht="12"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row>
    <row r="679" spans="1:27" ht="12"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row>
    <row r="680" spans="1:27" ht="12"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row>
    <row r="681" spans="1:27" ht="12"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row>
    <row r="682" spans="1:27" ht="12"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row>
    <row r="683" spans="1:27" ht="12"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row>
    <row r="684" spans="1:27" ht="12"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row>
    <row r="685" spans="1:27" ht="12"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row>
    <row r="686" spans="1:27" ht="12"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row>
    <row r="687" spans="1:27" ht="12"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row>
    <row r="688" spans="1:27" ht="12"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row>
    <row r="689" spans="1:27" ht="12"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row>
    <row r="690" spans="1:27" ht="12"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row>
    <row r="691" spans="1:27" ht="12"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row>
    <row r="692" spans="1:27" ht="12"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row>
    <row r="693" spans="1:27" ht="12"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row>
    <row r="694" spans="1:27" ht="12"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row>
    <row r="695" spans="1:27" ht="12"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row>
    <row r="696" spans="1:27" ht="12"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row>
    <row r="697" spans="1:27" ht="12"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row>
    <row r="698" spans="1:27" ht="12"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row>
    <row r="699" spans="1:27" ht="12"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row>
    <row r="700" spans="1:27" ht="12"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row>
    <row r="701" spans="1:27" ht="12"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row>
    <row r="702" spans="1:27" ht="12"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row>
    <row r="703" spans="1:27" ht="12"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row>
    <row r="704" spans="1:27" ht="12"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row>
    <row r="705" spans="1:27" ht="12"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row>
    <row r="706" spans="1:27" ht="12"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row>
    <row r="707" spans="1:27" ht="12"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row>
    <row r="708" spans="1:27" ht="12"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row>
    <row r="709" spans="1:27" ht="12"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row>
    <row r="710" spans="1:27" ht="12"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row>
    <row r="711" spans="1:27" ht="12"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row>
    <row r="712" spans="1:27" ht="12"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row>
    <row r="713" spans="1:27" ht="12"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row>
    <row r="714" spans="1:27" ht="12"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row>
    <row r="715" spans="1:27" ht="12"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row>
    <row r="716" spans="1:27" ht="12"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row>
    <row r="717" spans="1:27" ht="12"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row>
    <row r="718" spans="1:27" ht="12"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row>
    <row r="719" spans="1:27" ht="12"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row>
    <row r="720" spans="1:27" ht="12"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row>
    <row r="721" spans="1:27" ht="12"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row>
    <row r="722" spans="1:27" ht="12"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row>
    <row r="723" spans="1:27" ht="12"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row>
    <row r="724" spans="1:27" ht="12"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row>
    <row r="725" spans="1:27" ht="12"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row>
    <row r="726" spans="1:27" ht="12"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row>
    <row r="727" spans="1:27" ht="12"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row>
    <row r="728" spans="1:27" ht="12"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row>
    <row r="729" spans="1:27" ht="12"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row>
    <row r="730" spans="1:27" ht="12"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row>
    <row r="731" spans="1:27" ht="12"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row>
    <row r="732" spans="1:27" ht="12"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row>
    <row r="733" spans="1:27" ht="12"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row>
    <row r="734" spans="1:27" ht="12"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row>
    <row r="735" spans="1:27" ht="12"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row>
    <row r="736" spans="1:27" ht="12"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row>
    <row r="737" spans="1:27" ht="12"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row>
    <row r="738" spans="1:27" ht="12"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row>
    <row r="739" spans="1:27" ht="12"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row>
    <row r="740" spans="1:27" ht="12"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row>
    <row r="741" spans="1:27" ht="12"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row>
    <row r="742" spans="1:27" ht="12"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row>
    <row r="743" spans="1:27" ht="12"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row>
    <row r="744" spans="1:27" ht="12"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row>
    <row r="745" spans="1:27" ht="12"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row>
    <row r="746" spans="1:27" ht="12"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row>
    <row r="747" spans="1:27" ht="12"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row>
    <row r="748" spans="1:27" ht="12"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row>
    <row r="749" spans="1:27" ht="12"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row>
    <row r="750" spans="1:27" ht="12"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row>
    <row r="751" spans="1:27" ht="12"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row>
    <row r="752" spans="1:27" ht="12"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row>
    <row r="753" spans="1:27" ht="12"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row>
    <row r="754" spans="1:27" ht="12"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row>
    <row r="755" spans="1:27" ht="12"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row>
    <row r="756" spans="1:27" ht="12"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row>
    <row r="757" spans="1:27" ht="12"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row>
    <row r="758" spans="1:27" ht="12"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row>
    <row r="759" spans="1:27" ht="12"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row>
    <row r="760" spans="1:27" ht="12"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row>
    <row r="761" spans="1:27" ht="12"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row>
    <row r="762" spans="1:27" ht="12"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row>
    <row r="763" spans="1:27" ht="12"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row>
    <row r="764" spans="1:27" ht="12"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row>
    <row r="765" spans="1:27" ht="12"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row>
    <row r="766" spans="1:27" ht="12"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row>
    <row r="767" spans="1:27" ht="12"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row>
    <row r="768" spans="1:27" ht="12"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row>
    <row r="769" spans="1:27" ht="12"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row>
    <row r="770" spans="1:27" ht="12"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row>
    <row r="771" spans="1:27" ht="12"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row>
    <row r="772" spans="1:27" ht="12"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row>
    <row r="773" spans="1:27" ht="12"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row>
    <row r="774" spans="1:27" ht="12"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row>
    <row r="775" spans="1:27" ht="12"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row>
    <row r="776" spans="1:27" ht="12"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row>
    <row r="777" spans="1:27" ht="12"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row>
    <row r="778" spans="1:27" ht="12"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row>
    <row r="779" spans="1:27" ht="12"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row>
    <row r="780" spans="1:27" ht="12"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row>
    <row r="781" spans="1:27" ht="12"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row>
    <row r="782" spans="1:27" ht="12"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row>
    <row r="783" spans="1:27" ht="12"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row>
    <row r="784" spans="1:27" ht="12"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row>
    <row r="785" spans="1:27" ht="12"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row>
    <row r="786" spans="1:27" ht="12"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row>
    <row r="787" spans="1:27" ht="12"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row>
    <row r="788" spans="1:27" ht="12"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row>
    <row r="789" spans="1:27" ht="12"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row>
    <row r="790" spans="1:27" ht="12"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row>
    <row r="791" spans="1:27" ht="12"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row>
    <row r="792" spans="1:27" ht="12"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row>
    <row r="793" spans="1:27" ht="12"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row>
    <row r="794" spans="1:27" ht="12"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row>
    <row r="795" spans="1:27" ht="12"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row>
    <row r="796" spans="1:27" ht="12"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row>
    <row r="797" spans="1:27" ht="12"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row>
    <row r="798" spans="1:27" ht="12"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row>
    <row r="799" spans="1:27" ht="12"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row>
    <row r="800" spans="1:27" ht="12"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row>
    <row r="801" spans="1:27" ht="12"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row>
    <row r="802" spans="1:27" ht="12"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row>
    <row r="803" spans="1:27" ht="12"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row>
    <row r="804" spans="1:27" ht="12"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row>
    <row r="805" spans="1:27" ht="12"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row>
    <row r="806" spans="1:27" ht="12"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row>
    <row r="807" spans="1:27" ht="12"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row>
    <row r="808" spans="1:27" ht="12"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row>
    <row r="809" spans="1:27" ht="12"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row>
    <row r="810" spans="1:27" ht="12"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row>
    <row r="811" spans="1:27" ht="12"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row>
    <row r="812" spans="1:27" ht="12"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row>
    <row r="813" spans="1:27" ht="12"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row>
    <row r="814" spans="1:27" ht="12"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row>
    <row r="815" spans="1:27" ht="12"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row>
    <row r="816" spans="1:27" ht="12"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row>
    <row r="817" spans="1:27" ht="12"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row>
    <row r="818" spans="1:27" ht="12"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row>
    <row r="819" spans="1:27" ht="12"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row>
    <row r="820" spans="1:27" ht="12"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row>
    <row r="821" spans="1:27" ht="12"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row>
    <row r="822" spans="1:27" ht="12"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row>
    <row r="823" spans="1:27" ht="12"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row>
    <row r="824" spans="1:27" ht="12"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row>
    <row r="825" spans="1:27" ht="12"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row>
    <row r="826" spans="1:27" ht="12"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row>
    <row r="827" spans="1:27" ht="12"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row>
    <row r="828" spans="1:27" ht="12"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row>
    <row r="829" spans="1:27" ht="12"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row>
    <row r="830" spans="1:27" ht="12"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row>
    <row r="831" spans="1:27" ht="12"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row>
    <row r="832" spans="1:27" ht="12"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row>
    <row r="833" spans="1:27" ht="12"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row>
    <row r="834" spans="1:27" ht="12"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row>
    <row r="835" spans="1:27" ht="12"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row>
    <row r="836" spans="1:27" ht="12"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row>
    <row r="837" spans="1:27" ht="12"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row>
    <row r="838" spans="1:27" ht="12"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row>
    <row r="839" spans="1:27" ht="12"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row>
    <row r="840" spans="1:27" ht="12"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row>
    <row r="841" spans="1:27" ht="12"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row>
    <row r="842" spans="1:27" ht="12"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row>
    <row r="843" spans="1:27" ht="12"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row>
    <row r="844" spans="1:27" ht="12"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row>
    <row r="845" spans="1:27" ht="12"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row>
    <row r="846" spans="1:27" ht="12"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row>
    <row r="847" spans="1:27" ht="12"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row>
    <row r="848" spans="1:27" ht="12"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row>
    <row r="849" spans="1:27" ht="12"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row>
    <row r="850" spans="1:27" ht="12"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row>
    <row r="851" spans="1:27" ht="12"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row>
    <row r="852" spans="1:27" ht="12"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row>
    <row r="853" spans="1:27" ht="12"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row>
    <row r="854" spans="1:27" ht="12"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row>
    <row r="855" spans="1:27" ht="12"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row>
    <row r="856" spans="1:27" ht="12"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row>
    <row r="857" spans="1:27" ht="12"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row>
    <row r="858" spans="1:27" ht="12"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row>
    <row r="859" spans="1:27" ht="12"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row>
    <row r="860" spans="1:27" ht="12"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row>
    <row r="861" spans="1:27" ht="12"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row>
    <row r="862" spans="1:27" ht="12"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row>
    <row r="863" spans="1:27" ht="12"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row>
    <row r="864" spans="1:27" ht="12"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row>
    <row r="865" spans="1:27" ht="12"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row>
    <row r="866" spans="1:27" ht="12"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row>
    <row r="867" spans="1:27" ht="12"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row>
    <row r="868" spans="1:27" ht="12"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row>
    <row r="869" spans="1:27" ht="12"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row>
    <row r="870" spans="1:27" ht="12"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row>
    <row r="871" spans="1:27" ht="12"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row>
    <row r="872" spans="1:27" ht="12"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row>
    <row r="873" spans="1:27" ht="12"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row>
    <row r="874" spans="1:27" ht="12"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row>
    <row r="875" spans="1:27" ht="12"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row>
    <row r="876" spans="1:27" ht="12"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row>
    <row r="877" spans="1:27" ht="12"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row>
    <row r="878" spans="1:27" ht="12"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row>
    <row r="879" spans="1:27" ht="12"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row>
    <row r="880" spans="1:27" ht="12"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row>
    <row r="881" spans="1:27" ht="12"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row>
    <row r="882" spans="1:27" ht="12"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row>
    <row r="883" spans="1:27" ht="12"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row>
    <row r="884" spans="1:27" ht="12"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row>
    <row r="885" spans="1:27" ht="12"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row>
    <row r="886" spans="1:27" ht="12"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row>
    <row r="887" spans="1:27" ht="12"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row>
    <row r="888" spans="1:27" ht="12"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row>
    <row r="889" spans="1:27" ht="12"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row>
    <row r="890" spans="1:27" ht="12"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row>
    <row r="891" spans="1:27" ht="12"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row>
    <row r="892" spans="1:27" ht="12"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row>
    <row r="893" spans="1:27" ht="12"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row>
    <row r="894" spans="1:27" ht="12"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row>
    <row r="895" spans="1:27" ht="12"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row>
    <row r="896" spans="1:27" ht="12"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row>
    <row r="897" spans="1:27" ht="12"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row>
    <row r="898" spans="1:27" ht="12"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row>
    <row r="899" spans="1:27" ht="12"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row>
    <row r="900" spans="1:27" ht="12"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row>
    <row r="901" spans="1:27" ht="12"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row>
    <row r="902" spans="1:27" ht="12"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row>
    <row r="903" spans="1:27" ht="12"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row>
    <row r="904" spans="1:27" ht="12"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row>
    <row r="905" spans="1:27" ht="12"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row>
    <row r="906" spans="1:27" ht="12"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row>
    <row r="907" spans="1:27" ht="12"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row>
    <row r="908" spans="1:27" ht="12"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row>
    <row r="909" spans="1:27" ht="12"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row>
    <row r="910" spans="1:27" ht="12"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row>
    <row r="911" spans="1:27" ht="12"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row>
    <row r="912" spans="1:27" ht="12"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row>
    <row r="913" spans="1:27" ht="12"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row>
    <row r="914" spans="1:27" ht="12"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row>
    <row r="915" spans="1:27" ht="12"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row>
    <row r="916" spans="1:27" ht="12"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row>
    <row r="917" spans="1:27" ht="12"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row>
    <row r="918" spans="1:27" ht="12"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row>
    <row r="919" spans="1:27" ht="12"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row>
    <row r="920" spans="1:27" ht="12"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row>
    <row r="921" spans="1:27" ht="12"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row>
    <row r="922" spans="1:27" ht="12"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row>
    <row r="923" spans="1:27" ht="12"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row>
    <row r="924" spans="1:27" ht="12"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row>
    <row r="925" spans="1:27" ht="12"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row>
    <row r="926" spans="1:27" ht="12"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row>
    <row r="927" spans="1:27" ht="12"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row>
    <row r="928" spans="1:27" ht="12"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row>
    <row r="929" spans="1:27" ht="12"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row>
    <row r="930" spans="1:27" ht="12"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row>
    <row r="931" spans="1:27" ht="12"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row>
    <row r="932" spans="1:27" ht="12"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row>
    <row r="933" spans="1:27" ht="12"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row>
    <row r="934" spans="1:27" ht="12"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row>
    <row r="935" spans="1:27" ht="12"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row>
    <row r="936" spans="1:27" ht="12"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row>
    <row r="937" spans="1:27" ht="12"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row>
    <row r="938" spans="1:27" ht="12"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row>
    <row r="939" spans="1:27" ht="12"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row>
    <row r="940" spans="1:27" ht="12"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row>
    <row r="941" spans="1:27" ht="12"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row>
    <row r="942" spans="1:27" ht="12"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row>
    <row r="943" spans="1:27" ht="12"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row>
    <row r="944" spans="1:27" ht="12"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row>
    <row r="945" spans="1:27" ht="12"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row>
    <row r="946" spans="1:27" ht="12"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row>
    <row r="947" spans="1:27" ht="12"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row>
    <row r="948" spans="1:27" ht="12"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row>
    <row r="949" spans="1:27" ht="12"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row>
    <row r="950" spans="1:27" ht="12"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row>
    <row r="951" spans="1:27" ht="12"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row>
    <row r="952" spans="1:27" ht="12"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row>
    <row r="953" spans="1:27" ht="12"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row>
    <row r="954" spans="1:27" ht="12"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row>
    <row r="955" spans="1:27" ht="12"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row>
    <row r="956" spans="1:27" ht="12"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row>
    <row r="957" spans="1:27" ht="12"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row>
    <row r="958" spans="1:27" ht="12"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row>
    <row r="959" spans="1:27" ht="12"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row>
    <row r="960" spans="1:27" ht="12"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row>
    <row r="961" spans="1:27" ht="12"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row>
    <row r="962" spans="1:27" ht="12"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row>
    <row r="963" spans="1:27" ht="12"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row>
    <row r="964" spans="1:27" ht="12"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row>
    <row r="965" spans="1:27" ht="12"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row>
    <row r="966" spans="1:27" ht="12"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row>
    <row r="967" spans="1:27" ht="12"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row>
    <row r="968" spans="1:27" ht="12"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row>
    <row r="969" spans="1:27" ht="12"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row>
    <row r="970" spans="1:27" ht="12"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row>
    <row r="971" spans="1:27" ht="12"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row>
    <row r="972" spans="1:27" ht="12"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row>
    <row r="973" spans="1:27" ht="12"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row>
    <row r="974" spans="1:27" ht="12"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row>
    <row r="975" spans="1:27" ht="12"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row>
    <row r="976" spans="1:27" ht="12"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row>
    <row r="977" spans="1:27" ht="12"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row>
    <row r="978" spans="1:27" ht="12"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row>
    <row r="979" spans="1:27" ht="12"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row>
    <row r="980" spans="1:27" ht="12"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row>
    <row r="981" spans="1:27" ht="12"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row>
    <row r="982" spans="1:27" ht="12"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row>
    <row r="983" spans="1:27" ht="12"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row>
    <row r="984" spans="1:27" ht="12"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row>
    <row r="985" spans="1:27" ht="12"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row>
    <row r="986" spans="1:27" ht="12"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row>
    <row r="987" spans="1:27" ht="12"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row>
  </sheetData>
  <sheetProtection algorithmName="SHA-512" hashValue="sxDTXJE+d9wuvHIQPVHRbDdur4lQ3L8qdSC9fXzAa/XtgSrJ9BZ4BPj6tUStTp8x4wC1CAgKHJM39z8tXB+9vA==" saltValue="f1+OodseGFfkdzfQh5K7RQ==" spinCount="100000" sheet="1" objects="1" scenarios="1" formatCells="0" formatRows="0" insertRows="0"/>
  <mergeCells count="39">
    <mergeCell ref="A1:H1"/>
    <mergeCell ref="A2:H2"/>
    <mergeCell ref="A3:H3"/>
    <mergeCell ref="A4:C6"/>
    <mergeCell ref="E4:H4"/>
    <mergeCell ref="E5:H5"/>
    <mergeCell ref="E6:H6"/>
    <mergeCell ref="A16:H16"/>
    <mergeCell ref="A7:H7"/>
    <mergeCell ref="A8:C10"/>
    <mergeCell ref="A11:H11"/>
    <mergeCell ref="A12:H12"/>
    <mergeCell ref="A13:H13"/>
    <mergeCell ref="A14:H14"/>
    <mergeCell ref="A15:H15"/>
    <mergeCell ref="D10:E10"/>
    <mergeCell ref="A28:H28"/>
    <mergeCell ref="A17:H17"/>
    <mergeCell ref="A18:H18"/>
    <mergeCell ref="A19:H19"/>
    <mergeCell ref="A20:H20"/>
    <mergeCell ref="A21:H21"/>
    <mergeCell ref="A22:H22"/>
    <mergeCell ref="A23:H23"/>
    <mergeCell ref="A24:G24"/>
    <mergeCell ref="A25:G25"/>
    <mergeCell ref="A26:G26"/>
    <mergeCell ref="A27:G27"/>
    <mergeCell ref="A41:A43"/>
    <mergeCell ref="B41:E43"/>
    <mergeCell ref="F41:H43"/>
    <mergeCell ref="A29:H32"/>
    <mergeCell ref="A33:H33"/>
    <mergeCell ref="A34:H37"/>
    <mergeCell ref="A38:H38"/>
    <mergeCell ref="B39:E39"/>
    <mergeCell ref="F39:H39"/>
    <mergeCell ref="B40:E40"/>
    <mergeCell ref="F40:H40"/>
  </mergeCells>
  <dataValidations count="5">
    <dataValidation allowBlank="1" showInputMessage="1" showErrorMessage="1" promptTitle="N.B." prompt="Se non previste scrivere &quot;Non sono previste convenzioni&quot;" sqref="A17:H17" xr:uid="{483D54D0-48A1-4EB2-B1F3-1FA5E3B56274}"/>
    <dataValidation allowBlank="1" showInputMessage="1" showErrorMessage="1" promptTitle="N.B." prompt="Deve essere indicata almeno una sede, anche se il tirocinio è &quot;interno&quot;" sqref="A11:H11" xr:uid="{553576D1-6E9B-4B98-B3E8-76FFE72AE7F6}"/>
    <dataValidation allowBlank="1" showInputMessage="1" showErrorMessage="1" promptTitle="N.B." prompt="Quando prevista, descrivene brevemente le modalità" sqref="C39:E39 B39" xr:uid="{8E6E2777-D3DF-41A1-9600-31DE90B0AE44}"/>
    <dataValidation allowBlank="1" showInputMessage="1" showErrorMessage="1" promptTitle="N.B." prompt="Deve essere indicato almeno un esperto" sqref="A26:G26" xr:uid="{350016A1-D166-4E07-8856-3854D5994FB6}"/>
    <dataValidation allowBlank="1" showInputMessage="1" showErrorMessage="1" promptTitle="INFO" prompt="Riportare il nome del Dipartimento di afferenza" sqref="A8:C10" xr:uid="{8CA2E82F-3DA5-465C-8327-4652DE4CC35C}"/>
  </dataValidations>
  <printOptions horizontalCentered="1"/>
  <pageMargins left="0.70866141732283472" right="0.70866141732283472" top="0.74803149606299213" bottom="0.74803149606299213" header="0" footer="0"/>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Z1006"/>
  <sheetViews>
    <sheetView topLeftCell="A17" workbookViewId="0">
      <selection activeCell="O12" sqref="O12"/>
    </sheetView>
  </sheetViews>
  <sheetFormatPr defaultColWidth="14.42578125" defaultRowHeight="15" customHeight="1"/>
  <cols>
    <col min="1" max="26" width="8.5703125" style="60" customWidth="1"/>
    <col min="27" max="16384" width="14.42578125" style="60"/>
  </cols>
  <sheetData>
    <row r="1" spans="1:26" ht="13.5" customHeight="1">
      <c r="A1" s="284" t="s">
        <v>152</v>
      </c>
      <c r="B1" s="285"/>
      <c r="C1" s="285"/>
      <c r="D1" s="285"/>
      <c r="E1" s="285"/>
      <c r="F1" s="285"/>
      <c r="G1" s="285"/>
      <c r="H1" s="285"/>
      <c r="I1" s="285"/>
      <c r="J1" s="285"/>
      <c r="K1" s="285"/>
      <c r="L1" s="285"/>
      <c r="M1" s="285"/>
      <c r="N1" s="285"/>
      <c r="O1" s="285"/>
      <c r="P1" s="285"/>
      <c r="Q1" s="59"/>
      <c r="R1" s="59"/>
      <c r="S1" s="59"/>
      <c r="T1" s="59"/>
      <c r="U1" s="59"/>
      <c r="V1" s="59"/>
      <c r="W1" s="59"/>
      <c r="X1" s="59"/>
      <c r="Y1" s="59"/>
      <c r="Z1" s="59"/>
    </row>
    <row r="2" spans="1:26" ht="13.5" customHeight="1">
      <c r="A2" s="354" t="s">
        <v>153</v>
      </c>
      <c r="B2" s="286"/>
      <c r="C2" s="286"/>
      <c r="D2" s="286"/>
      <c r="E2" s="286"/>
      <c r="F2" s="286"/>
      <c r="G2" s="286"/>
      <c r="H2" s="286"/>
      <c r="I2" s="286"/>
      <c r="J2" s="286"/>
      <c r="K2" s="286"/>
      <c r="L2" s="286"/>
      <c r="M2" s="286"/>
      <c r="N2" s="286"/>
      <c r="O2" s="286"/>
      <c r="P2" s="286"/>
      <c r="Q2" s="59"/>
      <c r="R2" s="59"/>
      <c r="S2" s="59"/>
      <c r="T2" s="59"/>
      <c r="U2" s="59"/>
      <c r="V2" s="59"/>
      <c r="W2" s="59"/>
      <c r="X2" s="59"/>
      <c r="Y2" s="59"/>
      <c r="Z2" s="59"/>
    </row>
    <row r="3" spans="1:26" ht="13.5" customHeight="1">
      <c r="A3" s="355" t="s">
        <v>154</v>
      </c>
      <c r="B3" s="355"/>
      <c r="C3" s="355"/>
      <c r="D3" s="355"/>
      <c r="E3" s="355"/>
      <c r="F3" s="355"/>
      <c r="G3" s="355"/>
      <c r="H3" s="355"/>
      <c r="I3" s="355"/>
      <c r="J3" s="355"/>
      <c r="K3" s="355"/>
      <c r="L3" s="355"/>
      <c r="M3" s="355"/>
      <c r="N3" s="355"/>
      <c r="O3" s="355"/>
      <c r="P3" s="355"/>
      <c r="Q3" s="59"/>
      <c r="R3" s="59"/>
      <c r="S3" s="59"/>
      <c r="T3" s="59"/>
      <c r="U3" s="59"/>
      <c r="V3" s="59"/>
      <c r="W3" s="59"/>
      <c r="X3" s="59"/>
      <c r="Y3" s="59"/>
      <c r="Z3" s="59"/>
    </row>
    <row r="4" spans="1:26" ht="22.5" customHeight="1">
      <c r="A4" s="356" t="s">
        <v>155</v>
      </c>
      <c r="B4" s="283"/>
      <c r="C4" s="283"/>
      <c r="D4" s="283"/>
      <c r="E4" s="283"/>
      <c r="F4" s="283"/>
      <c r="G4" s="283"/>
      <c r="H4" s="283"/>
      <c r="I4" s="283"/>
      <c r="J4" s="283"/>
      <c r="K4" s="283"/>
      <c r="L4" s="283"/>
      <c r="M4" s="283"/>
      <c r="N4" s="283"/>
      <c r="O4" s="283"/>
      <c r="P4" s="283"/>
      <c r="Q4" s="59"/>
      <c r="R4" s="59"/>
      <c r="S4" s="59"/>
      <c r="T4" s="59"/>
      <c r="U4" s="59"/>
      <c r="V4" s="59"/>
      <c r="W4" s="59"/>
      <c r="X4" s="59"/>
      <c r="Y4" s="59"/>
      <c r="Z4" s="59"/>
    </row>
    <row r="5" spans="1:26" ht="23.25" customHeight="1">
      <c r="A5" s="281" t="s">
        <v>156</v>
      </c>
      <c r="B5" s="278"/>
      <c r="C5" s="278"/>
      <c r="D5" s="278"/>
      <c r="E5" s="278"/>
      <c r="F5" s="278"/>
      <c r="G5" s="278"/>
      <c r="H5" s="278"/>
      <c r="I5" s="278"/>
      <c r="J5" s="278"/>
      <c r="K5" s="278"/>
      <c r="L5" s="278"/>
      <c r="M5" s="278"/>
      <c r="N5" s="278"/>
      <c r="O5" s="278"/>
      <c r="P5" s="278"/>
      <c r="Q5" s="59"/>
      <c r="R5" s="59"/>
      <c r="S5" s="59"/>
      <c r="T5" s="59"/>
      <c r="U5" s="59"/>
      <c r="V5" s="59"/>
      <c r="W5" s="59"/>
      <c r="X5" s="59"/>
      <c r="Y5" s="59"/>
      <c r="Z5" s="59"/>
    </row>
    <row r="6" spans="1:26" ht="33" customHeight="1">
      <c r="A6" s="357" t="s">
        <v>157</v>
      </c>
      <c r="B6" s="282"/>
      <c r="C6" s="282"/>
      <c r="D6" s="282"/>
      <c r="E6" s="282"/>
      <c r="F6" s="282"/>
      <c r="G6" s="282"/>
      <c r="H6" s="282"/>
      <c r="I6" s="282"/>
      <c r="J6" s="282"/>
      <c r="K6" s="282"/>
      <c r="L6" s="282"/>
      <c r="M6" s="282"/>
      <c r="N6" s="282"/>
      <c r="O6" s="282"/>
      <c r="P6" s="282"/>
      <c r="Q6" s="59"/>
      <c r="R6" s="59"/>
      <c r="S6" s="59"/>
      <c r="T6" s="59"/>
      <c r="U6" s="59"/>
      <c r="V6" s="59"/>
      <c r="W6" s="59"/>
      <c r="X6" s="59"/>
      <c r="Y6" s="59"/>
      <c r="Z6" s="59"/>
    </row>
    <row r="7" spans="1:26" ht="56.45" customHeight="1">
      <c r="A7" s="358" t="s">
        <v>158</v>
      </c>
      <c r="B7" s="358"/>
      <c r="C7" s="358"/>
      <c r="D7" s="358"/>
      <c r="E7" s="358"/>
      <c r="F7" s="358"/>
      <c r="G7" s="358"/>
      <c r="H7" s="358"/>
      <c r="I7" s="358"/>
      <c r="J7" s="358"/>
      <c r="K7" s="358"/>
      <c r="L7" s="358"/>
      <c r="M7" s="358"/>
      <c r="N7" s="358"/>
      <c r="O7" s="358"/>
      <c r="P7" s="358"/>
      <c r="Q7" s="59"/>
      <c r="R7" s="59"/>
      <c r="S7" s="59"/>
      <c r="T7" s="59"/>
      <c r="U7" s="59"/>
      <c r="V7" s="59"/>
      <c r="W7" s="59"/>
      <c r="X7" s="59"/>
      <c r="Y7" s="59"/>
      <c r="Z7" s="59"/>
    </row>
    <row r="8" spans="1:26" ht="13.5" customHeight="1">
      <c r="A8" s="358" t="s">
        <v>159</v>
      </c>
      <c r="B8" s="358"/>
      <c r="C8" s="358"/>
      <c r="D8" s="358"/>
      <c r="E8" s="358"/>
      <c r="F8" s="358"/>
      <c r="G8" s="358"/>
      <c r="H8" s="358"/>
      <c r="I8" s="358"/>
      <c r="J8" s="358"/>
      <c r="K8" s="358"/>
      <c r="L8" s="358"/>
      <c r="M8" s="358"/>
      <c r="N8" s="358"/>
      <c r="O8" s="358"/>
      <c r="P8" s="358"/>
      <c r="Q8" s="59"/>
      <c r="R8" s="59"/>
      <c r="S8" s="59"/>
      <c r="T8" s="59"/>
      <c r="U8" s="59"/>
      <c r="V8" s="59"/>
      <c r="W8" s="59"/>
      <c r="X8" s="59"/>
      <c r="Y8" s="59"/>
      <c r="Z8" s="59"/>
    </row>
    <row r="9" spans="1:26" ht="13.5" customHeight="1">
      <c r="A9" s="358" t="s">
        <v>160</v>
      </c>
      <c r="B9" s="358"/>
      <c r="C9" s="358"/>
      <c r="D9" s="358"/>
      <c r="E9" s="358"/>
      <c r="F9" s="358"/>
      <c r="G9" s="358"/>
      <c r="H9" s="358"/>
      <c r="I9" s="358"/>
      <c r="J9" s="358"/>
      <c r="K9" s="358"/>
      <c r="L9" s="358"/>
      <c r="M9" s="358"/>
      <c r="N9" s="358"/>
      <c r="O9" s="358"/>
      <c r="P9" s="358"/>
      <c r="Q9" s="59"/>
      <c r="R9" s="59"/>
      <c r="S9" s="59"/>
      <c r="T9" s="59"/>
      <c r="U9" s="59"/>
      <c r="V9" s="59"/>
      <c r="W9" s="59"/>
      <c r="X9" s="59"/>
      <c r="Y9" s="59"/>
      <c r="Z9" s="59"/>
    </row>
    <row r="10" spans="1:26" ht="69.95" customHeight="1">
      <c r="A10" s="359" t="s">
        <v>161</v>
      </c>
      <c r="B10" s="280"/>
      <c r="C10" s="280"/>
      <c r="D10" s="280"/>
      <c r="E10" s="280"/>
      <c r="F10" s="280"/>
      <c r="G10" s="280"/>
      <c r="H10" s="280"/>
      <c r="I10" s="280"/>
      <c r="J10" s="280"/>
      <c r="K10" s="280"/>
      <c r="L10" s="280"/>
      <c r="M10" s="280"/>
      <c r="N10" s="280"/>
      <c r="O10" s="280"/>
      <c r="P10" s="280"/>
      <c r="Q10" s="59"/>
      <c r="R10" s="59"/>
      <c r="S10" s="59"/>
      <c r="T10" s="59"/>
      <c r="U10" s="59"/>
      <c r="V10" s="59"/>
      <c r="W10" s="59"/>
      <c r="X10" s="59"/>
      <c r="Y10" s="59"/>
      <c r="Z10" s="59"/>
    </row>
    <row r="11" spans="1:26" ht="13.5" customHeight="1">
      <c r="A11" s="360" t="s">
        <v>162</v>
      </c>
      <c r="B11" s="361"/>
      <c r="C11" s="361"/>
      <c r="D11" s="361"/>
      <c r="E11" s="361"/>
      <c r="F11" s="361"/>
      <c r="G11" s="361"/>
      <c r="H11" s="361"/>
      <c r="I11" s="361"/>
      <c r="J11" s="361"/>
      <c r="K11" s="361"/>
      <c r="L11" s="361"/>
      <c r="M11" s="361"/>
      <c r="N11" s="361"/>
      <c r="O11" s="361"/>
      <c r="P11" s="361"/>
      <c r="Q11" s="59"/>
      <c r="R11" s="59"/>
      <c r="S11" s="59"/>
      <c r="T11" s="59"/>
      <c r="U11" s="59"/>
      <c r="V11" s="59"/>
      <c r="W11" s="59"/>
      <c r="X11" s="59"/>
      <c r="Y11" s="59"/>
      <c r="Z11" s="59"/>
    </row>
    <row r="12" spans="1:26" ht="12.95" customHeight="1">
      <c r="A12" s="356" t="s">
        <v>163</v>
      </c>
      <c r="B12" s="283"/>
      <c r="C12" s="283"/>
      <c r="D12" s="283"/>
      <c r="E12" s="283"/>
      <c r="F12" s="283"/>
      <c r="G12" s="283"/>
      <c r="H12" s="283"/>
      <c r="I12" s="283"/>
      <c r="J12" s="283"/>
      <c r="K12" s="283"/>
      <c r="L12" s="283"/>
      <c r="M12" s="283"/>
      <c r="N12" s="283"/>
      <c r="O12" s="283"/>
      <c r="P12" s="283"/>
      <c r="Q12" s="59"/>
      <c r="R12" s="59"/>
      <c r="S12" s="59"/>
      <c r="T12" s="59"/>
      <c r="U12" s="59"/>
      <c r="V12" s="59"/>
      <c r="W12" s="59"/>
      <c r="X12" s="59"/>
      <c r="Y12" s="59"/>
      <c r="Z12" s="59"/>
    </row>
    <row r="13" spans="1:26" ht="12.95" customHeight="1">
      <c r="A13" s="281" t="s">
        <v>164</v>
      </c>
      <c r="B13" s="281"/>
      <c r="C13" s="281"/>
      <c r="D13" s="281"/>
      <c r="E13" s="281"/>
      <c r="F13" s="281"/>
      <c r="G13" s="281"/>
      <c r="H13" s="281"/>
      <c r="I13" s="281"/>
      <c r="J13" s="281"/>
      <c r="K13" s="281"/>
      <c r="L13" s="281"/>
      <c r="M13" s="281"/>
      <c r="N13" s="281"/>
      <c r="O13" s="281"/>
      <c r="P13" s="281"/>
      <c r="Q13" s="59"/>
      <c r="R13" s="59"/>
      <c r="S13" s="59"/>
      <c r="T13" s="59"/>
      <c r="U13" s="59"/>
      <c r="V13" s="59"/>
      <c r="W13" s="59"/>
      <c r="X13" s="59"/>
      <c r="Y13" s="59"/>
      <c r="Z13" s="59"/>
    </row>
    <row r="14" spans="1:26" ht="12.95" customHeight="1">
      <c r="A14" s="281" t="s">
        <v>165</v>
      </c>
      <c r="B14" s="281"/>
      <c r="C14" s="281"/>
      <c r="D14" s="281"/>
      <c r="E14" s="281"/>
      <c r="F14" s="281"/>
      <c r="G14" s="281"/>
      <c r="H14" s="281"/>
      <c r="I14" s="281"/>
      <c r="J14" s="281"/>
      <c r="K14" s="281"/>
      <c r="L14" s="281"/>
      <c r="M14" s="281"/>
      <c r="N14" s="281"/>
      <c r="O14" s="281"/>
      <c r="P14" s="281"/>
      <c r="Q14" s="59"/>
      <c r="R14" s="59"/>
      <c r="S14" s="59"/>
      <c r="T14" s="59"/>
      <c r="U14" s="59"/>
      <c r="V14" s="59"/>
      <c r="W14" s="59"/>
      <c r="X14" s="59"/>
      <c r="Y14" s="59"/>
      <c r="Z14" s="59"/>
    </row>
    <row r="15" spans="1:26" ht="12.95" customHeight="1">
      <c r="A15" s="362" t="s">
        <v>166</v>
      </c>
      <c r="B15" s="363"/>
      <c r="C15" s="363"/>
      <c r="D15" s="363"/>
      <c r="E15" s="363"/>
      <c r="F15" s="363"/>
      <c r="G15" s="363"/>
      <c r="H15" s="363"/>
      <c r="I15" s="363"/>
      <c r="J15" s="363"/>
      <c r="K15" s="363"/>
      <c r="L15" s="363"/>
      <c r="M15" s="363"/>
      <c r="N15" s="363"/>
      <c r="O15" s="363"/>
      <c r="P15" s="363"/>
      <c r="Q15" s="59"/>
      <c r="R15" s="59"/>
      <c r="S15" s="59"/>
      <c r="T15" s="59"/>
      <c r="U15" s="59"/>
      <c r="V15" s="59"/>
      <c r="W15" s="59"/>
      <c r="X15" s="59"/>
      <c r="Y15" s="59"/>
      <c r="Z15" s="59"/>
    </row>
    <row r="16" spans="1:26" ht="58.5" customHeight="1">
      <c r="A16" s="281" t="s">
        <v>167</v>
      </c>
      <c r="B16" s="278"/>
      <c r="C16" s="278"/>
      <c r="D16" s="278"/>
      <c r="E16" s="278"/>
      <c r="F16" s="278"/>
      <c r="G16" s="278"/>
      <c r="H16" s="278"/>
      <c r="I16" s="278"/>
      <c r="J16" s="278"/>
      <c r="K16" s="278"/>
      <c r="L16" s="278"/>
      <c r="M16" s="278"/>
      <c r="N16" s="278"/>
      <c r="O16" s="278"/>
      <c r="P16" s="278"/>
      <c r="Q16" s="59"/>
      <c r="R16" s="59"/>
      <c r="S16" s="59"/>
      <c r="T16" s="59"/>
      <c r="U16" s="59"/>
      <c r="V16" s="59"/>
      <c r="W16" s="59"/>
      <c r="X16" s="59"/>
      <c r="Y16" s="59"/>
      <c r="Z16" s="59"/>
    </row>
    <row r="17" spans="1:26" ht="13.5" customHeight="1">
      <c r="A17" s="364" t="s">
        <v>168</v>
      </c>
      <c r="B17" s="280"/>
      <c r="C17" s="280"/>
      <c r="D17" s="280"/>
      <c r="E17" s="280"/>
      <c r="F17" s="280"/>
      <c r="G17" s="280"/>
      <c r="H17" s="280"/>
      <c r="I17" s="280"/>
      <c r="J17" s="280"/>
      <c r="K17" s="280"/>
      <c r="L17" s="280"/>
      <c r="M17" s="280"/>
      <c r="N17" s="280"/>
      <c r="O17" s="280"/>
      <c r="P17" s="280"/>
      <c r="Q17" s="59"/>
      <c r="R17" s="59"/>
      <c r="S17" s="59"/>
      <c r="T17" s="59"/>
      <c r="U17" s="59"/>
      <c r="V17" s="59"/>
      <c r="W17" s="59"/>
      <c r="X17" s="59"/>
      <c r="Y17" s="59"/>
      <c r="Z17" s="59"/>
    </row>
    <row r="18" spans="1:26" ht="49.5" customHeight="1">
      <c r="A18" s="281" t="s">
        <v>169</v>
      </c>
      <c r="B18" s="278"/>
      <c r="C18" s="278"/>
      <c r="D18" s="278"/>
      <c r="E18" s="278"/>
      <c r="F18" s="278"/>
      <c r="G18" s="278"/>
      <c r="H18" s="278"/>
      <c r="I18" s="278"/>
      <c r="J18" s="278"/>
      <c r="K18" s="278"/>
      <c r="L18" s="278"/>
      <c r="M18" s="278"/>
      <c r="N18" s="278"/>
      <c r="O18" s="278"/>
      <c r="P18" s="278"/>
      <c r="Q18" s="59"/>
      <c r="R18" s="59"/>
      <c r="S18" s="59"/>
      <c r="T18" s="59"/>
      <c r="U18" s="59"/>
      <c r="V18" s="59"/>
      <c r="W18" s="59"/>
      <c r="X18" s="59"/>
      <c r="Y18" s="59"/>
      <c r="Z18" s="59"/>
    </row>
    <row r="19" spans="1:26" ht="24" customHeight="1">
      <c r="A19" s="281" t="s">
        <v>170</v>
      </c>
      <c r="B19" s="281"/>
      <c r="C19" s="281"/>
      <c r="D19" s="281"/>
      <c r="E19" s="281"/>
      <c r="F19" s="281"/>
      <c r="G19" s="281"/>
      <c r="H19" s="281"/>
      <c r="I19" s="281"/>
      <c r="J19" s="281"/>
      <c r="K19" s="281"/>
      <c r="L19" s="281"/>
      <c r="M19" s="281"/>
      <c r="N19" s="281"/>
      <c r="O19" s="281"/>
      <c r="P19" s="281"/>
      <c r="Q19" s="59"/>
      <c r="R19" s="59"/>
      <c r="S19" s="59"/>
      <c r="T19" s="59"/>
      <c r="U19" s="59"/>
      <c r="V19" s="59"/>
      <c r="W19" s="59"/>
      <c r="X19" s="59"/>
      <c r="Y19" s="59"/>
      <c r="Z19" s="59"/>
    </row>
    <row r="20" spans="1:26" ht="45.95" customHeight="1">
      <c r="A20" s="281" t="s">
        <v>171</v>
      </c>
      <c r="B20" s="278"/>
      <c r="C20" s="278"/>
      <c r="D20" s="278"/>
      <c r="E20" s="278"/>
      <c r="F20" s="278"/>
      <c r="G20" s="278"/>
      <c r="H20" s="278"/>
      <c r="I20" s="278"/>
      <c r="J20" s="278"/>
      <c r="K20" s="278"/>
      <c r="L20" s="278"/>
      <c r="M20" s="278"/>
      <c r="N20" s="278"/>
      <c r="O20" s="278"/>
      <c r="P20" s="278"/>
      <c r="Q20" s="59"/>
      <c r="R20" s="59"/>
      <c r="S20" s="59"/>
      <c r="T20" s="59"/>
      <c r="U20" s="59"/>
      <c r="V20" s="59"/>
      <c r="W20" s="59"/>
      <c r="X20" s="59"/>
      <c r="Y20" s="59"/>
      <c r="Z20" s="59"/>
    </row>
    <row r="21" spans="1:26" ht="21" customHeight="1">
      <c r="A21" s="281" t="s">
        <v>172</v>
      </c>
      <c r="B21" s="278"/>
      <c r="C21" s="278"/>
      <c r="D21" s="278"/>
      <c r="E21" s="278"/>
      <c r="F21" s="278"/>
      <c r="G21" s="278"/>
      <c r="H21" s="278"/>
      <c r="I21" s="278"/>
      <c r="J21" s="278"/>
      <c r="K21" s="278"/>
      <c r="L21" s="278"/>
      <c r="M21" s="278"/>
      <c r="N21" s="278"/>
      <c r="O21" s="278"/>
      <c r="P21" s="278"/>
      <c r="Q21" s="59"/>
      <c r="R21" s="59"/>
      <c r="S21" s="59"/>
      <c r="T21" s="59"/>
      <c r="U21" s="59"/>
      <c r="V21" s="59"/>
      <c r="W21" s="59"/>
      <c r="X21" s="59"/>
      <c r="Y21" s="59"/>
      <c r="Z21" s="59"/>
    </row>
    <row r="22" spans="1:26" ht="13.5" customHeight="1">
      <c r="A22" s="364" t="s">
        <v>173</v>
      </c>
      <c r="B22" s="280"/>
      <c r="C22" s="280"/>
      <c r="D22" s="280"/>
      <c r="E22" s="280"/>
      <c r="F22" s="280"/>
      <c r="G22" s="280"/>
      <c r="H22" s="280"/>
      <c r="I22" s="280"/>
      <c r="J22" s="280"/>
      <c r="K22" s="280"/>
      <c r="L22" s="280"/>
      <c r="M22" s="280"/>
      <c r="N22" s="280"/>
      <c r="O22" s="280"/>
      <c r="P22" s="280"/>
      <c r="Q22" s="59"/>
      <c r="R22" s="59"/>
      <c r="S22" s="59"/>
      <c r="T22" s="59"/>
      <c r="U22" s="59"/>
      <c r="V22" s="59"/>
      <c r="W22" s="59"/>
      <c r="X22" s="59"/>
      <c r="Y22" s="59"/>
      <c r="Z22" s="59"/>
    </row>
    <row r="23" spans="1:26" ht="81.95" customHeight="1">
      <c r="A23" s="281" t="s">
        <v>174</v>
      </c>
      <c r="B23" s="278"/>
      <c r="C23" s="278"/>
      <c r="D23" s="278"/>
      <c r="E23" s="278"/>
      <c r="F23" s="278"/>
      <c r="G23" s="278"/>
      <c r="H23" s="278"/>
      <c r="I23" s="278"/>
      <c r="J23" s="278"/>
      <c r="K23" s="278"/>
      <c r="L23" s="278"/>
      <c r="M23" s="278"/>
      <c r="N23" s="278"/>
      <c r="O23" s="278"/>
      <c r="P23" s="278"/>
      <c r="Q23" s="59"/>
      <c r="R23" s="59"/>
      <c r="S23" s="59"/>
      <c r="T23" s="59"/>
      <c r="U23" s="59"/>
      <c r="V23" s="59"/>
      <c r="W23" s="59"/>
      <c r="X23" s="59"/>
      <c r="Y23" s="59"/>
      <c r="Z23" s="59"/>
    </row>
    <row r="24" spans="1:26" ht="13.5" customHeight="1">
      <c r="A24" s="364" t="s">
        <v>175</v>
      </c>
      <c r="B24" s="280"/>
      <c r="C24" s="280"/>
      <c r="D24" s="280"/>
      <c r="E24" s="280"/>
      <c r="F24" s="280"/>
      <c r="G24" s="280"/>
      <c r="H24" s="280"/>
      <c r="I24" s="280"/>
      <c r="J24" s="280"/>
      <c r="K24" s="280"/>
      <c r="L24" s="280"/>
      <c r="M24" s="280"/>
      <c r="N24" s="280"/>
      <c r="O24" s="280"/>
      <c r="P24" s="280"/>
      <c r="Q24" s="59"/>
      <c r="R24" s="59"/>
      <c r="S24" s="59"/>
      <c r="T24" s="59"/>
      <c r="U24" s="59"/>
      <c r="V24" s="59"/>
      <c r="W24" s="59"/>
      <c r="X24" s="59"/>
      <c r="Y24" s="59"/>
      <c r="Z24" s="59"/>
    </row>
    <row r="25" spans="1:26" ht="60.6" customHeight="1">
      <c r="A25" s="281" t="s">
        <v>176</v>
      </c>
      <c r="B25" s="278"/>
      <c r="C25" s="278"/>
      <c r="D25" s="278"/>
      <c r="E25" s="278"/>
      <c r="F25" s="278"/>
      <c r="G25" s="278"/>
      <c r="H25" s="278"/>
      <c r="I25" s="278"/>
      <c r="J25" s="278"/>
      <c r="K25" s="278"/>
      <c r="L25" s="278"/>
      <c r="M25" s="278"/>
      <c r="N25" s="278"/>
      <c r="O25" s="278"/>
      <c r="P25" s="278"/>
      <c r="Q25" s="59"/>
      <c r="R25" s="59"/>
      <c r="S25" s="59"/>
      <c r="T25" s="59"/>
      <c r="U25" s="59"/>
      <c r="V25" s="59"/>
      <c r="W25" s="59"/>
      <c r="X25" s="59"/>
      <c r="Y25" s="59"/>
      <c r="Z25" s="59"/>
    </row>
    <row r="26" spans="1:26" ht="13.5" customHeight="1">
      <c r="A26" s="364" t="s">
        <v>177</v>
      </c>
      <c r="B26" s="280"/>
      <c r="C26" s="280"/>
      <c r="D26" s="280"/>
      <c r="E26" s="280"/>
      <c r="F26" s="280"/>
      <c r="G26" s="280"/>
      <c r="H26" s="280"/>
      <c r="I26" s="280"/>
      <c r="J26" s="280"/>
      <c r="K26" s="280"/>
      <c r="L26" s="280"/>
      <c r="M26" s="280"/>
      <c r="N26" s="280"/>
      <c r="O26" s="280"/>
      <c r="P26" s="280"/>
      <c r="Q26" s="59"/>
      <c r="R26" s="59"/>
      <c r="S26" s="59"/>
      <c r="T26" s="59"/>
      <c r="U26" s="59"/>
      <c r="V26" s="59"/>
      <c r="W26" s="59"/>
      <c r="X26" s="59"/>
      <c r="Y26" s="59"/>
      <c r="Z26" s="59"/>
    </row>
    <row r="27" spans="1:26" ht="32.450000000000003" customHeight="1">
      <c r="A27" s="281" t="s">
        <v>178</v>
      </c>
      <c r="B27" s="278"/>
      <c r="C27" s="278"/>
      <c r="D27" s="278"/>
      <c r="E27" s="278"/>
      <c r="F27" s="278"/>
      <c r="G27" s="278"/>
      <c r="H27" s="278"/>
      <c r="I27" s="278"/>
      <c r="J27" s="278"/>
      <c r="K27" s="278"/>
      <c r="L27" s="278"/>
      <c r="M27" s="278"/>
      <c r="N27" s="278"/>
      <c r="O27" s="278"/>
      <c r="P27" s="278"/>
      <c r="Q27" s="59"/>
      <c r="R27" s="59"/>
      <c r="S27" s="59"/>
      <c r="T27" s="59"/>
      <c r="U27" s="59"/>
      <c r="V27" s="59"/>
      <c r="W27" s="59"/>
      <c r="X27" s="59"/>
      <c r="Y27" s="59"/>
      <c r="Z27" s="59"/>
    </row>
    <row r="28" spans="1:26" ht="12.95" customHeight="1">
      <c r="A28" s="281" t="s">
        <v>179</v>
      </c>
      <c r="B28" s="278"/>
      <c r="C28" s="278"/>
      <c r="D28" s="278"/>
      <c r="E28" s="278"/>
      <c r="F28" s="278"/>
      <c r="G28" s="278"/>
      <c r="H28" s="278"/>
      <c r="I28" s="278"/>
      <c r="J28" s="278"/>
      <c r="K28" s="278"/>
      <c r="L28" s="278"/>
      <c r="M28" s="278"/>
      <c r="N28" s="278"/>
      <c r="O28" s="278"/>
      <c r="P28" s="278"/>
      <c r="Q28" s="59"/>
      <c r="R28" s="59"/>
      <c r="S28" s="59"/>
      <c r="T28" s="59"/>
      <c r="U28" s="59"/>
      <c r="V28" s="59"/>
      <c r="W28" s="59"/>
      <c r="X28" s="59"/>
      <c r="Y28" s="59"/>
      <c r="Z28" s="59"/>
    </row>
    <row r="29" spans="1:26" ht="36" customHeight="1">
      <c r="A29" s="281" t="s">
        <v>180</v>
      </c>
      <c r="B29" s="278"/>
      <c r="C29" s="278"/>
      <c r="D29" s="278"/>
      <c r="E29" s="278"/>
      <c r="F29" s="278"/>
      <c r="G29" s="278"/>
      <c r="H29" s="278"/>
      <c r="I29" s="278"/>
      <c r="J29" s="278"/>
      <c r="K29" s="278"/>
      <c r="L29" s="278"/>
      <c r="M29" s="278"/>
      <c r="N29" s="278"/>
      <c r="O29" s="278"/>
      <c r="P29" s="278"/>
      <c r="Q29" s="59"/>
      <c r="R29" s="59"/>
      <c r="S29" s="59"/>
      <c r="T29" s="59"/>
      <c r="U29" s="59"/>
      <c r="V29" s="59"/>
      <c r="W29" s="59"/>
      <c r="X29" s="59"/>
      <c r="Y29" s="59"/>
      <c r="Z29" s="59"/>
    </row>
    <row r="30" spans="1:26" ht="12.95" customHeight="1">
      <c r="A30" s="281" t="s">
        <v>181</v>
      </c>
      <c r="B30" s="281"/>
      <c r="C30" s="281"/>
      <c r="D30" s="281"/>
      <c r="E30" s="281"/>
      <c r="F30" s="281"/>
      <c r="G30" s="281"/>
      <c r="H30" s="281"/>
      <c r="I30" s="281"/>
      <c r="J30" s="281"/>
      <c r="K30" s="281"/>
      <c r="L30" s="281"/>
      <c r="M30" s="281"/>
      <c r="N30" s="281"/>
      <c r="O30" s="281"/>
      <c r="P30" s="281"/>
      <c r="Q30" s="59"/>
      <c r="R30" s="59"/>
      <c r="S30" s="59"/>
      <c r="T30" s="59"/>
      <c r="U30" s="59"/>
      <c r="V30" s="59"/>
      <c r="W30" s="59"/>
      <c r="X30" s="59"/>
      <c r="Y30" s="59"/>
      <c r="Z30" s="59"/>
    </row>
    <row r="31" spans="1:26" ht="23.45" customHeight="1">
      <c r="A31" s="281" t="s">
        <v>182</v>
      </c>
      <c r="B31" s="281"/>
      <c r="C31" s="281"/>
      <c r="D31" s="281"/>
      <c r="E31" s="281"/>
      <c r="F31" s="281"/>
      <c r="G31" s="281"/>
      <c r="H31" s="281"/>
      <c r="I31" s="281"/>
      <c r="J31" s="281"/>
      <c r="K31" s="281"/>
      <c r="L31" s="281"/>
      <c r="M31" s="281"/>
      <c r="N31" s="281"/>
      <c r="O31" s="281"/>
      <c r="P31" s="281"/>
      <c r="Q31" s="59"/>
      <c r="R31" s="59"/>
      <c r="S31" s="59"/>
      <c r="T31" s="59"/>
      <c r="U31" s="59"/>
      <c r="V31" s="59"/>
      <c r="W31" s="59"/>
      <c r="X31" s="59"/>
      <c r="Y31" s="59"/>
      <c r="Z31" s="59"/>
    </row>
    <row r="32" spans="1:26" ht="21" customHeight="1">
      <c r="A32" s="279" t="s">
        <v>183</v>
      </c>
      <c r="B32" s="278"/>
      <c r="C32" s="278"/>
      <c r="D32" s="278"/>
      <c r="E32" s="278"/>
      <c r="F32" s="278"/>
      <c r="G32" s="278"/>
      <c r="H32" s="278"/>
      <c r="I32" s="278"/>
      <c r="J32" s="278"/>
      <c r="K32" s="278"/>
      <c r="L32" s="278"/>
      <c r="M32" s="278"/>
      <c r="N32" s="278"/>
      <c r="O32" s="278"/>
      <c r="P32" s="278"/>
      <c r="Q32" s="59"/>
      <c r="R32" s="59"/>
      <c r="S32" s="59"/>
      <c r="T32" s="59"/>
      <c r="U32" s="59"/>
      <c r="V32" s="59"/>
      <c r="W32" s="59"/>
      <c r="X32" s="59"/>
      <c r="Y32" s="59"/>
      <c r="Z32" s="59"/>
    </row>
    <row r="33" spans="1:26" ht="14.25" customHeight="1">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ht="14.25" customHeight="1">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1:26" ht="14.25" customHeight="1">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spans="1:26" ht="14.25" customHeight="1">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spans="1:26" ht="14.25" customHeight="1">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spans="1:26" ht="14.25" customHeight="1">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spans="1:26" ht="14.25" customHeight="1">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spans="1:26" ht="14.25" customHeight="1">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spans="1:26" ht="14.25" customHeight="1">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ht="14.25" customHeight="1">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spans="1:26" ht="14.25" customHeight="1">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spans="1:26" ht="14.25" customHeight="1">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spans="1:26" ht="14.2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spans="1:26" ht="14.25"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spans="1:26" ht="14.25" customHeight="1">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spans="1:26" ht="14.25" customHeight="1">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spans="1:26" ht="14.25" customHeight="1">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1:26" ht="14.25" customHeight="1">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spans="1:26" ht="14.25" customHeight="1">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spans="1:26" ht="14.25" customHeight="1">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spans="1:26" ht="14.25" customHeight="1">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spans="1:26" ht="14.2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spans="1:26" ht="14.2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1:26" ht="14.2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spans="1:26" ht="14.25" customHeight="1">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spans="1:26" ht="14.2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spans="1:26" ht="14.2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spans="1:26" ht="14.2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spans="1:26" ht="14.25" customHeight="1">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row>
    <row r="62" spans="1:26" ht="14.2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spans="1:26" ht="14.2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row r="64" spans="1:26" ht="14.2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row>
    <row r="65" spans="1:26" ht="14.2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row>
    <row r="66" spans="1:26" ht="14.2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row>
    <row r="67" spans="1:26" ht="14.2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row>
    <row r="68" spans="1:26" ht="14.2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row>
    <row r="69" spans="1:26" ht="14.2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row>
    <row r="70" spans="1:26" ht="14.2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row>
    <row r="71" spans="1:26" ht="14.2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row>
    <row r="72" spans="1:26" ht="14.2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row>
    <row r="73" spans="1:26" ht="14.2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row>
    <row r="74" spans="1:26" ht="14.2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row>
    <row r="75" spans="1:26" ht="14.2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row>
    <row r="76" spans="1:26" ht="14.2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row>
    <row r="77" spans="1:26" ht="14.25" customHeight="1">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row>
    <row r="78" spans="1:26" ht="14.2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row>
    <row r="79" spans="1:26" ht="14.2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row>
    <row r="80" spans="1:26" ht="14.25" customHeight="1">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row>
    <row r="81" spans="1:26" ht="14.25" customHeight="1">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row>
    <row r="82" spans="1:26" ht="14.2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row>
    <row r="83" spans="1:26" ht="14.25" customHeight="1">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row>
    <row r="84" spans="1:26" ht="14.25" customHeight="1">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row>
    <row r="85" spans="1:26" ht="14.25" customHeight="1">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row>
    <row r="86" spans="1:26" ht="14.25" customHeight="1">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row>
    <row r="87" spans="1:26" ht="14.25" customHeight="1">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row>
    <row r="88" spans="1:26" ht="14.25" customHeight="1">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row>
    <row r="89" spans="1:26" ht="14.25" customHeight="1">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row>
    <row r="90" spans="1:26" ht="14.25" customHeight="1">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row>
    <row r="91" spans="1:26" ht="14.25" customHeight="1">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row>
    <row r="92" spans="1:26" ht="14.25" customHeight="1">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row>
    <row r="93" spans="1:26" ht="14.25" customHeight="1">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row>
    <row r="94" spans="1:26" ht="14.25" customHeight="1">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row>
    <row r="95" spans="1:26" ht="14.25" customHeight="1">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row>
    <row r="96" spans="1:26" ht="14.2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row>
    <row r="97" spans="1:26" ht="14.25" customHeight="1">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row>
    <row r="98" spans="1:26" ht="14.25" customHeight="1">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row>
    <row r="99" spans="1:26" ht="14.25" customHeight="1">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row>
    <row r="100" spans="1:26" ht="14.25" customHeight="1">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row>
    <row r="101" spans="1:26" ht="14.25" customHeight="1">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row>
    <row r="102" spans="1:26" ht="14.25" customHeight="1">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spans="1:26" ht="14.25" customHeight="1">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spans="1:26" ht="14.25" customHeight="1">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spans="1:26" ht="14.25" customHeight="1">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row>
    <row r="106" spans="1:26" ht="14.25" customHeight="1">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spans="1:26" ht="14.25" customHeight="1">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spans="1:26" ht="14.25" customHeight="1">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spans="1:26" ht="14.25" customHeight="1">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row>
    <row r="110" spans="1:26" ht="14.2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spans="1:26" ht="14.2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spans="1:26" ht="14.2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spans="1:26" ht="14.25" customHeight="1">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row>
    <row r="114" spans="1:26" ht="14.25" customHeight="1">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spans="1:26" ht="14.25" customHeight="1">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spans="1:26" ht="14.25" customHeight="1">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spans="1:26" ht="14.25" customHeight="1">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row>
    <row r="118" spans="1:26" ht="14.25" customHeigh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spans="1:26" ht="14.25" customHeigh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spans="1:26" ht="14.25" customHeigh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spans="1:26" ht="14.25" customHeight="1">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row>
    <row r="122" spans="1:26" ht="14.25" customHeight="1">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spans="1:26" ht="14.25" customHeight="1">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spans="1:26" ht="14.25" customHeight="1">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spans="1:26" ht="14.25" customHeight="1">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row>
    <row r="126" spans="1:26" ht="14.25" customHeight="1">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spans="1:26" ht="14.25" customHeight="1">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spans="1:26" ht="14.25"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spans="1:26" ht="14.25" customHeight="1">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row>
    <row r="130" spans="1:26" ht="14.25"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spans="1:26" ht="14.25" customHeigh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spans="1:26" ht="14.2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spans="1:26" ht="14.25" customHeight="1">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row>
    <row r="134" spans="1:26" ht="14.25" customHeight="1">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spans="1:26" ht="14.25" customHeight="1">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spans="1:26" ht="14.25" customHeight="1">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spans="1:26" ht="14.25" customHeight="1">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row>
    <row r="138" spans="1:26" ht="14.25" customHeight="1">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spans="1:26" ht="14.25" customHeight="1">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spans="1:26" ht="14.25" customHeight="1">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spans="1:26" ht="14.2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row>
    <row r="142" spans="1:26" ht="14.2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spans="1:26" ht="14.25" customHeight="1">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spans="1:26" ht="14.25" customHeight="1">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spans="1:26" ht="14.25" customHeight="1">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row>
    <row r="146" spans="1:26" ht="14.2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spans="1:26" ht="14.25" customHeigh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spans="1:26" ht="14.25" customHeight="1">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spans="1:26" ht="14.25" customHeight="1">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spans="1:26" ht="14.25" customHeight="1">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spans="1:26" ht="14.25" customHeight="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spans="1:26" ht="14.25"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spans="1:26" ht="14.25" customHeight="1">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spans="1:26" ht="14.25" customHeight="1">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spans="1:26" ht="14.25" customHeigh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spans="1:26" ht="14.25" customHeigh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spans="1:26" ht="14.25" customHeight="1">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row>
    <row r="158" spans="1:26" ht="14.25" customHeight="1">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spans="1:26" ht="14.25" customHeight="1">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spans="1:26" ht="14.25" customHeight="1">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spans="1:26" ht="14.25" customHeight="1">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row>
    <row r="162" spans="1:26" ht="14.25" customHeight="1">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spans="1:26" ht="14.25" customHeight="1">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spans="1:26" ht="14.25" customHeight="1">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spans="1:26" ht="14.25" customHeight="1">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row>
    <row r="166" spans="1:26" ht="14.2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spans="1:26" ht="14.25" customHeight="1">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spans="1:26" ht="14.2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spans="1:26" ht="14.25" customHeight="1">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row>
    <row r="170" spans="1:26" ht="14.25" customHeight="1">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spans="1:26" ht="14.25" customHeight="1">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spans="1:26" ht="14.25" customHeight="1">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spans="1:26" ht="14.25" customHeight="1">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row>
    <row r="174" spans="1:26" ht="14.25" customHeight="1">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spans="1:26" ht="14.25" customHeight="1">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spans="1:26" ht="14.25" customHeight="1">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spans="1:26" ht="14.25" customHeight="1">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row>
    <row r="178" spans="1:26" ht="14.25" customHeight="1">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spans="1:26" ht="14.25" customHeight="1">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spans="1:26" ht="14.25" customHeight="1">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spans="1:26" ht="14.25" customHeight="1">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row>
    <row r="182" spans="1:26" ht="14.25" customHeight="1">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spans="1:26" ht="14.25" customHeight="1">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spans="1:26" ht="14.25" customHeight="1">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spans="1:26" ht="14.25" customHeight="1">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row>
    <row r="186" spans="1:26" ht="14.25" customHeight="1">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spans="1:26" ht="14.25" customHeight="1">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spans="1:26" ht="14.25" customHeight="1">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spans="1:26" ht="14.25" customHeight="1">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row>
    <row r="190" spans="1:26" ht="14.25" customHeight="1">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spans="1:26" ht="14.25" customHeight="1">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spans="1:26" ht="14.25" customHeight="1">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spans="1:26" ht="14.25" customHeight="1">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row>
    <row r="194" spans="1:26" ht="14.25" customHeight="1">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spans="1:26" ht="14.25" customHeight="1">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spans="1:26" ht="14.25" customHeight="1">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spans="1:26" ht="14.25" customHeight="1">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row>
    <row r="198" spans="1:26" ht="14.25" customHeight="1">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spans="1:26" ht="14.25" customHeight="1">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spans="1:26" ht="14.25" customHeight="1">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spans="1:26" ht="14.25" customHeight="1">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row>
    <row r="202" spans="1:26" ht="14.25" customHeight="1">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1:26" ht="14.25" customHeight="1">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spans="1:26" ht="14.25" customHeight="1">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spans="1:26" ht="14.25" customHeight="1">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row>
    <row r="206" spans="1:26" ht="14.25" customHeight="1">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spans="1:26" ht="14.25" customHeight="1">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spans="1:26" ht="14.25" customHeight="1">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spans="1:26" ht="14.25" customHeight="1">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row>
    <row r="210" spans="1:26" ht="14.25" customHeight="1">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spans="1:26" ht="14.25" customHeight="1">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spans="1:26" ht="14.25" customHeight="1">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spans="1:26" ht="14.25" customHeight="1">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row>
    <row r="214" spans="1:26" ht="14.25" customHeight="1">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spans="1:26" ht="14.25" customHeight="1">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spans="1:26" ht="14.25" customHeight="1">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spans="1:26" ht="14.25" customHeight="1">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row>
    <row r="218" spans="1:26" ht="14.25" customHeight="1">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spans="1:26" ht="14.25" customHeight="1">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spans="1:26" ht="14.25" customHeight="1">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spans="1:26" ht="14.25" customHeight="1">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row>
    <row r="222" spans="1:26" ht="14.25" customHeight="1">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row>
    <row r="223" spans="1:26" ht="14.25" customHeight="1">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row>
    <row r="224" spans="1:26" ht="14.25" customHeight="1">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row>
    <row r="225" spans="1:26" ht="14.25" customHeight="1">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row>
    <row r="226" spans="1:26" ht="14.25" customHeight="1">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row>
    <row r="227" spans="1:26" ht="14.25" customHeight="1">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spans="1:26" ht="14.25" customHeight="1">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spans="1:26" ht="14.25" customHeight="1">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spans="1:26" ht="14.25" customHeight="1">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spans="1:26" ht="14.25" customHeight="1">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spans="1:26" ht="14.25" customHeight="1">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spans="1:26" ht="14.25" customHeight="1">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spans="1:26" ht="14.25" customHeight="1">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spans="1:26" ht="14.25" customHeight="1">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spans="1:26" ht="14.25" customHeight="1">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spans="1:26" ht="14.25" customHeight="1">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spans="1:26" ht="14.25" customHeight="1">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spans="1:26" ht="14.25" customHeight="1">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spans="1:26" ht="14.25" customHeight="1">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spans="1:26" ht="14.25" customHeight="1">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spans="1:26" ht="14.25" customHeight="1">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spans="1:26" ht="14.25" customHeight="1">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spans="1:26" ht="14.25" customHeight="1">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spans="1:26" ht="14.25" customHeight="1">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spans="1:26" ht="14.25" customHeight="1">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spans="1:26" ht="14.25" customHeight="1">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spans="1:26" ht="14.25" customHeight="1">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spans="1:26" ht="14.25" customHeight="1">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spans="1:26" ht="14.25" customHeight="1">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spans="1:26" ht="14.25" customHeight="1">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spans="1:26" ht="14.25" customHeight="1">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spans="1:26" ht="14.25" customHeight="1">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spans="1:26" ht="14.25" customHeight="1">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spans="1:26" ht="14.25" customHeight="1">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spans="1:26" ht="14.25" customHeight="1">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spans="1:26" ht="14.25" customHeight="1">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spans="1:26" ht="14.25" customHeight="1">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spans="1:26" ht="14.25" customHeight="1">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spans="1:26" ht="14.25" customHeight="1">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spans="1:26" ht="14.25" customHeight="1">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spans="1:26" ht="14.25" customHeight="1">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spans="1:26" ht="14.25" customHeight="1">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spans="1:26" ht="14.25" customHeight="1">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spans="1:26" ht="14.25" customHeight="1">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spans="1:26" ht="14.25" customHeight="1">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spans="1:26" ht="14.25" customHeight="1">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spans="1:26" ht="14.25" customHeight="1">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spans="1:26" ht="14.25" customHeight="1">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spans="1:26" ht="14.25" customHeight="1">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spans="1:26" ht="14.25" customHeight="1">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spans="1:26" ht="14.25" customHeight="1">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spans="1:26" ht="14.25" customHeight="1">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spans="1:26" ht="14.25" customHeight="1">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spans="1:26" ht="14.25" customHeight="1">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spans="1:26" ht="14.25" customHeight="1">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spans="1:26" ht="14.25" customHeight="1">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spans="1:26" ht="14.25"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spans="1:26" ht="14.25"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spans="1:26" ht="14.25"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spans="1:26" ht="14.25"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spans="1:26" ht="14.25" customHeight="1">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spans="1:26" ht="14.25" customHeight="1">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spans="1:26" ht="14.25" customHeight="1">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spans="1:26" ht="14.25" customHeight="1">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spans="1:26" ht="14.25" customHeight="1">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spans="1:26" ht="14.25" customHeight="1">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spans="1:26" ht="14.25" customHeight="1">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spans="1:26" ht="14.25" customHeight="1">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spans="1:26" ht="14.25" customHeight="1">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spans="1:26" ht="14.25" customHeight="1">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spans="1:26" ht="14.25" customHeight="1">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spans="1:26" ht="14.25" customHeight="1">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spans="1:26" ht="14.25" customHeight="1">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spans="1:26" ht="14.25" customHeight="1">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spans="1:26" ht="14.25" customHeight="1">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spans="1:26" ht="14.25" customHeight="1">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spans="1:26" ht="14.25" customHeight="1">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spans="1:26" ht="14.25" customHeight="1">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spans="1:26" ht="14.25" customHeight="1">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spans="1:26" ht="14.25" customHeight="1">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spans="1:26" ht="14.25" customHeight="1">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spans="1:26" ht="14.25" customHeight="1">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spans="1:26" ht="14.25" customHeight="1">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spans="1:26" ht="14.25" customHeight="1">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spans="1:26" ht="14.25" customHeight="1">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spans="1:26" ht="14.25" customHeight="1">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spans="1:26" ht="14.25" customHeight="1">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spans="1:26" ht="14.25" customHeight="1">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spans="1:26" ht="14.25" customHeight="1">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spans="1:26" ht="14.25" customHeight="1">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spans="1:26" ht="14.25" customHeight="1">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spans="1:26" ht="14.25" customHeight="1">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spans="1:26" ht="14.25" customHeight="1">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spans="1:26" ht="14.25" customHeight="1">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spans="1:26" ht="14.25" customHeight="1">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spans="1:26" ht="14.25" customHeight="1">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spans="1:26" ht="14.25" customHeight="1">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spans="1:26" ht="14.25" customHeight="1">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spans="1:26" ht="14.25" customHeight="1">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spans="1:26" ht="14.25" customHeight="1">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spans="1:26" ht="14.25" customHeight="1">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spans="1:26" ht="14.25" customHeight="1">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spans="1:26" ht="14.25" customHeight="1">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spans="1:26" ht="14.25" customHeight="1">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spans="1:26" ht="14.25" customHeight="1">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spans="1:26" ht="14.25" customHeight="1">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spans="1:26" ht="14.25" customHeight="1">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spans="1:26" ht="14.25" customHeight="1">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spans="1:26" ht="14.25" customHeight="1">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spans="1:26" ht="14.25" customHeight="1">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spans="1:26" ht="14.25" customHeight="1">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spans="1:26" ht="14.25" customHeight="1">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spans="1:26" ht="14.25" customHeight="1">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spans="1:26" ht="14.25" customHeight="1">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spans="1:26" ht="14.25" customHeight="1">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spans="1:26" ht="14.25" customHeight="1">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spans="1:26" ht="14.25" customHeight="1">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spans="1:26" ht="14.25" customHeight="1">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spans="1:26" ht="14.25" customHeight="1">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spans="1:26" ht="14.25" customHeight="1">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spans="1:26" ht="14.25" customHeight="1">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spans="1:26" ht="14.25" customHeight="1">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spans="1:26" ht="14.25" customHeight="1">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spans="1:26" ht="14.25" customHeight="1">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spans="1:26" ht="14.25" customHeight="1">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spans="1:26" ht="14.25" customHeight="1">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spans="1:26" ht="14.25" customHeight="1">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spans="1:26" ht="14.25" customHeight="1">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1:26" ht="14.25" customHeight="1">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spans="1:26" ht="14.25" customHeight="1">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spans="1:26" ht="14.25" customHeight="1">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spans="1:26" ht="14.25" customHeight="1">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spans="1:26" ht="14.25" customHeight="1">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spans="1:26" ht="14.25" customHeight="1">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spans="1:26" ht="14.25" customHeight="1">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spans="1:26" ht="14.25" customHeight="1">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spans="1:26" ht="14.25" customHeight="1">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spans="1:26" ht="14.25" customHeight="1">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spans="1:26" ht="14.25" customHeight="1">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spans="1:26" ht="14.25" customHeight="1">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spans="1:26" ht="14.25" customHeight="1">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spans="1:26" ht="14.25" customHeight="1">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spans="1:26" ht="14.25" customHeight="1">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spans="1:26" ht="14.25" customHeight="1">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spans="1:26" ht="14.25" customHeight="1">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spans="1:26" ht="14.25" customHeight="1">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spans="1:26" ht="14.25" customHeight="1">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spans="1:26" ht="14.25" customHeight="1">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spans="1:26" ht="14.25" customHeight="1">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spans="1:26" ht="14.25" customHeight="1">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spans="1:26" ht="14.25" customHeight="1">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spans="1:26" ht="14.25" customHeight="1">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spans="1:26" ht="14.25" customHeight="1">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spans="1:26" ht="14.25" customHeight="1">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spans="1:26" ht="14.25" customHeight="1">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spans="1:26" ht="14.25" customHeight="1">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spans="1:26" ht="14.25" customHeight="1">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spans="1:26" ht="14.25" customHeight="1">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spans="1:26" ht="14.25" customHeight="1">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spans="1:26" ht="14.25" customHeight="1">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spans="1:26" ht="14.25" customHeight="1">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spans="1:26" ht="14.25" customHeight="1">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spans="1:26" ht="14.25" customHeight="1">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spans="1:26" ht="14.25" customHeight="1">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spans="1:26" ht="14.25" customHeight="1">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spans="1:26" ht="14.25" customHeight="1">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spans="1:26" ht="14.25" customHeight="1">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spans="1:26" ht="14.25" customHeight="1">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spans="1:26" ht="14.25" customHeight="1">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spans="1:26" ht="14.25" customHeight="1">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spans="1:26" ht="14.25" customHeight="1">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spans="1:26" ht="14.25" customHeight="1">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spans="1:26" ht="14.25" customHeight="1">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spans="1:26" ht="14.25" customHeight="1">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spans="1:26" ht="14.25" customHeight="1">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spans="1:26" ht="14.25" customHeight="1">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spans="1:26" ht="14.25" customHeight="1">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spans="1:26" ht="14.25" customHeight="1">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spans="1:26" ht="14.25" customHeight="1">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spans="1:26" ht="14.25" customHeight="1">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spans="1:26" ht="14.25" customHeight="1">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spans="1:26" ht="14.25" customHeight="1">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spans="1:26" ht="14.25" customHeight="1">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spans="1:26" ht="14.25" customHeight="1">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spans="1:26" ht="14.25" customHeight="1">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spans="1:26" ht="14.25" customHeight="1">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spans="1:26" ht="14.25" customHeight="1">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spans="1:26" ht="14.25" customHeight="1">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spans="1:26" ht="14.25" customHeight="1">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spans="1:26" ht="14.25" customHeight="1">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spans="1:26" ht="14.25" customHeight="1">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spans="1:26" ht="14.25" customHeight="1">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spans="1:26" ht="14.25" customHeight="1">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spans="1:26" ht="14.25" customHeight="1">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spans="1:26" ht="14.25" customHeight="1">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spans="1:26" ht="14.25" customHeight="1">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spans="1:26" ht="14.25" customHeight="1">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spans="1:26" ht="14.25" customHeight="1">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spans="1:26" ht="14.25" customHeight="1">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spans="1:26" ht="14.25" customHeight="1">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spans="1:26" ht="14.25" customHeight="1">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spans="1:26" ht="14.25" customHeight="1">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spans="1:26" ht="14.25" customHeight="1">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spans="1:26" ht="14.25" customHeight="1">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spans="1:26" ht="14.25" customHeight="1">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spans="1:26" ht="14.25" customHeight="1">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spans="1:26" ht="14.25" customHeight="1">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spans="1:26" ht="14.25" customHeight="1">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spans="1:26" ht="14.25" customHeight="1">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spans="1:26" ht="14.25" customHeight="1">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spans="1:26" ht="14.25" customHeight="1">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spans="1:26" ht="14.25" customHeight="1">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spans="1:26" ht="14.25" customHeight="1">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spans="1:26" ht="14.25" customHeight="1">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spans="1:26" ht="14.25" customHeight="1">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spans="1:26" ht="14.25" customHeight="1">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spans="1:26" ht="14.25" customHeight="1">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spans="1:26" ht="14.25" customHeight="1">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spans="1:26" ht="14.25" customHeight="1">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spans="1:26" ht="14.25" customHeight="1">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spans="1:26" ht="14.25" customHeight="1">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spans="1:26" ht="14.25" customHeight="1">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spans="1:26" ht="14.25" customHeight="1">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spans="1:26" ht="14.25" customHeight="1">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spans="1:26" ht="14.25" customHeight="1">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spans="1:26" ht="14.25" customHeight="1">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spans="1:26" ht="14.25" customHeight="1">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spans="1:26" ht="14.25" customHeight="1">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spans="1:26" ht="14.25" customHeight="1">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spans="1:26" ht="14.25" customHeight="1">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spans="1:26" ht="14.25" customHeight="1">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spans="1:26" ht="14.25" customHeight="1">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spans="1:26" ht="14.25" customHeight="1">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spans="1:26" ht="14.25" customHeight="1">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spans="1:26" ht="14.25" customHeight="1">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spans="1:26" ht="14.25" customHeight="1">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spans="1:26" ht="14.25" customHeight="1">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spans="1:26" ht="14.25" customHeight="1">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spans="1:26" ht="14.25" customHeight="1">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spans="1:26" ht="14.25" customHeight="1">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spans="1:26" ht="14.25" customHeight="1">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spans="1:26" ht="14.25" customHeight="1">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spans="1:26" ht="14.25" customHeight="1">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spans="1:26" ht="14.25" customHeight="1">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spans="1:26" ht="14.25" customHeight="1">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spans="1:26" ht="14.25" customHeight="1">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spans="1:26" ht="14.25" customHeight="1">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spans="1:26" ht="14.25" customHeight="1">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spans="1:26" ht="14.25" customHeight="1">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spans="1:26" ht="14.25" customHeight="1">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spans="1:26" ht="14.25" customHeight="1">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spans="1:26" ht="14.25" customHeight="1">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spans="1:26" ht="14.25" customHeight="1">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spans="1:26" ht="14.25" customHeight="1">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spans="1:26" ht="14.25" customHeight="1">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spans="1:26" ht="14.25" customHeight="1">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spans="1:26" ht="14.25" customHeight="1">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spans="1:26" ht="14.25" customHeight="1">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spans="1:26" ht="14.25" customHeight="1">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spans="1:26" ht="14.25" customHeight="1">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spans="1:26" ht="14.25" customHeight="1">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spans="1:26" ht="14.25" customHeight="1">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spans="1:26" ht="14.25" customHeight="1">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spans="1:26" ht="14.25" customHeight="1">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spans="1:26" ht="14.25" customHeight="1">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spans="1:26" ht="14.25" customHeight="1">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spans="1:26" ht="14.25" customHeight="1">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spans="1:26" ht="14.25" customHeight="1">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spans="1:26" ht="14.25" customHeight="1">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spans="1:26" ht="14.25" customHeight="1">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spans="1:26" ht="14.25" customHeight="1">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spans="1:26" ht="14.25" customHeight="1">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spans="1:26" ht="14.25" customHeight="1">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spans="1:26" ht="14.25" customHeight="1">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spans="1:26" ht="14.25" customHeight="1">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spans="1:26" ht="14.25" customHeight="1">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spans="1:26" ht="14.25" customHeight="1">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spans="1:26" ht="14.25" customHeight="1">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spans="1:26" ht="14.25" customHeight="1">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spans="1:26" ht="14.25" customHeight="1">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spans="1:26" ht="14.25" customHeight="1">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spans="1:26" ht="14.25" customHeight="1">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spans="1:26" ht="14.25" customHeight="1">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spans="1:26" ht="14.25" customHeight="1">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spans="1:26" ht="14.25" customHeight="1">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spans="1:26" ht="14.25" customHeight="1">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spans="1:26" ht="14.25" customHeight="1">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spans="1:26" ht="14.25" customHeight="1">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spans="1:26" ht="14.25" customHeight="1">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spans="1:26" ht="14.25" customHeight="1">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spans="1:26" ht="14.25" customHeight="1">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spans="1:26" ht="14.25" customHeight="1">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spans="1:26" ht="14.25" customHeight="1">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spans="1:26" ht="14.25" customHeight="1">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spans="1:26" ht="14.25" customHeight="1">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spans="1:26" ht="14.25" customHeight="1">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spans="1:26" ht="14.25" customHeight="1">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spans="1:26" ht="14.25" customHeight="1">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spans="1:26" ht="14.25" customHeight="1">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spans="1:26" ht="14.25" customHeight="1">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spans="1:26" ht="14.25" customHeight="1">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spans="1:26" ht="14.25" customHeight="1">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spans="1:26" ht="14.25" customHeight="1">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spans="1:26" ht="14.25" customHeight="1">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spans="1:26" ht="14.25" customHeight="1">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spans="1:26" ht="14.25" customHeight="1">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spans="1:26" ht="14.25" customHeight="1">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spans="1:26" ht="14.25" customHeight="1">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spans="1:26" ht="14.25" customHeight="1">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spans="1:26" ht="14.25" customHeight="1">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spans="1:26" ht="14.25" customHeight="1">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spans="1:26" ht="14.25" customHeight="1">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spans="1:26" ht="14.25" customHeight="1">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spans="1:26" ht="14.25" customHeight="1">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spans="1:26" ht="14.25" customHeight="1">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spans="1:26" ht="14.25" customHeight="1">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spans="1:26" ht="14.25" customHeight="1">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spans="1:26" ht="14.25" customHeight="1">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spans="1:26" ht="14.25" customHeight="1">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spans="1:26" ht="14.25" customHeight="1">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spans="1:26" ht="14.25" customHeight="1">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spans="1:26" ht="14.25" customHeight="1">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spans="1:26" ht="14.25" customHeight="1">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spans="1:26" ht="14.25" customHeight="1">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spans="1:26" ht="14.25" customHeight="1">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spans="1:26" ht="14.25" customHeight="1">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spans="1:26" ht="14.25" customHeight="1">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spans="1:26" ht="14.25" customHeight="1">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spans="1:26" ht="14.25" customHeight="1">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spans="1:26" ht="14.25" customHeight="1">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spans="1:26" ht="14.25" customHeight="1">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spans="1:26" ht="14.25" customHeight="1">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spans="1:26" ht="14.25" customHeight="1">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spans="1:26" ht="14.25" customHeight="1">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spans="1:26" ht="14.25" customHeight="1">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spans="1:26" ht="14.25" customHeight="1">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spans="1:26" ht="14.25" customHeight="1">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spans="1:26" ht="14.25" customHeight="1">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spans="1:26" ht="14.25" customHeight="1">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spans="1:26" ht="14.25" customHeight="1">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spans="1:26" ht="14.25" customHeight="1">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spans="1:26" ht="14.25" customHeight="1">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spans="1:26" ht="14.25" customHeight="1">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spans="1:26" ht="14.25" customHeight="1">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spans="1:26" ht="14.25" customHeight="1">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spans="1:26" ht="14.25" customHeight="1">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spans="1:26" ht="14.25" customHeight="1">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spans="1:26" ht="14.25" customHeight="1">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spans="1:26" ht="14.25" customHeight="1">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spans="1:26" ht="14.25" customHeight="1">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spans="1:26" ht="14.25" customHeight="1">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spans="1:26" ht="14.25" customHeight="1">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spans="1:26" ht="14.25" customHeight="1">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spans="1:26" ht="14.25" customHeight="1">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spans="1:26" ht="14.25" customHeight="1">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spans="1:26" ht="14.25" customHeight="1">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spans="1:26" ht="14.25" customHeight="1">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spans="1:26" ht="14.25" customHeight="1">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spans="1:26" ht="14.25" customHeight="1">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spans="1:26" ht="14.25" customHeight="1">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spans="1:26" ht="14.25" customHeight="1">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spans="1:26" ht="14.25" customHeight="1">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spans="1:26" ht="14.25" customHeight="1">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spans="1:26" ht="14.25" customHeight="1">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spans="1:26" ht="14.25" customHeight="1">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spans="1:26" ht="14.25" customHeight="1">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spans="1:26" ht="14.25" customHeight="1">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spans="1:26" ht="14.25" customHeight="1">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spans="1:26" ht="14.25" customHeight="1">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spans="1:26" ht="14.25" customHeight="1">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spans="1:26" ht="14.25" customHeight="1">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spans="1:26" ht="14.25" customHeight="1">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spans="1:26" ht="14.25" customHeight="1">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spans="1:26" ht="14.25" customHeight="1">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spans="1:26" ht="14.25" customHeight="1">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spans="1:26" ht="14.25" customHeight="1">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spans="1:26" ht="14.25" customHeight="1">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spans="1:26" ht="14.25" customHeight="1">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spans="1:26" ht="14.25" customHeight="1">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spans="1:26" ht="14.25" customHeight="1">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spans="1:26" ht="14.25" customHeight="1">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spans="1:26" ht="14.25" customHeight="1">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spans="1:26" ht="14.25" customHeight="1">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spans="1:26" ht="14.25" customHeight="1">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spans="1:26" ht="14.25" customHeight="1">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spans="1:26" ht="14.25" customHeight="1">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spans="1:26" ht="14.25" customHeight="1">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spans="1:26" ht="14.25" customHeight="1">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spans="1:26" ht="14.25" customHeight="1">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spans="1:26" ht="14.25" customHeight="1">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spans="1:26" ht="14.25" customHeight="1">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spans="1:26" ht="14.25" customHeight="1">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spans="1:26" ht="14.25" customHeight="1">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spans="1:26" ht="14.25" customHeight="1">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spans="1:26" ht="14.25" customHeight="1">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spans="1:26" ht="14.25" customHeight="1">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spans="1:26" ht="14.25" customHeight="1">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spans="1:26" ht="14.25" customHeight="1">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spans="1:26" ht="14.25" customHeight="1">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spans="1:26" ht="14.25" customHeight="1">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spans="1:26" ht="14.25" customHeight="1">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spans="1:26" ht="14.25" customHeight="1">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spans="1:26" ht="14.25" customHeight="1">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spans="1:26" ht="14.25" customHeight="1">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spans="1:26" ht="14.25" customHeight="1">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spans="1:26" ht="14.25" customHeight="1">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spans="1:26" ht="14.25" customHeight="1">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spans="1:26" ht="14.25" customHeight="1">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spans="1:26" ht="14.25" customHeight="1">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spans="1:26" ht="14.25" customHeight="1">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spans="1:26" ht="14.25" customHeight="1">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spans="1:26" ht="14.25" customHeight="1">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spans="1:26" ht="14.25" customHeight="1">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spans="1:26" ht="14.25" customHeight="1">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spans="1:26" ht="14.25" customHeight="1">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spans="1:26" ht="14.25" customHeight="1">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spans="1:26" ht="14.25" customHeight="1">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spans="1:26" ht="14.25" customHeight="1">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spans="1:26" ht="14.25" customHeight="1">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spans="1:26" ht="14.25" customHeight="1">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spans="1:26" ht="14.25" customHeight="1">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spans="1:26" ht="14.25" customHeight="1">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spans="1:26" ht="14.25" customHeight="1">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spans="1:26" ht="14.25" customHeight="1">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spans="1:26" ht="14.25" customHeight="1">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spans="1:26" ht="14.25" customHeight="1">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spans="1:26" ht="14.25" customHeight="1">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spans="1:26" ht="14.25" customHeight="1">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spans="1:26" ht="14.25" customHeight="1">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spans="1:26" ht="14.25" customHeight="1">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spans="1:26" ht="14.25" customHeight="1">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spans="1:26" ht="14.25" customHeight="1">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spans="1:26" ht="14.25" customHeight="1">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spans="1:26" ht="14.25" customHeight="1">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spans="1:26" ht="14.25" customHeight="1">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spans="1:26" ht="14.25" customHeight="1">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spans="1:26" ht="14.25" customHeight="1">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spans="1:26" ht="14.25" customHeight="1">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spans="1:26" ht="14.25" customHeight="1">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spans="1:26" ht="14.25" customHeight="1">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spans="1:26" ht="14.25" customHeight="1">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spans="1:26" ht="14.25" customHeight="1">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spans="1:26" ht="14.25" customHeight="1">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spans="1:26" ht="14.25" customHeight="1">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spans="1:26" ht="14.25" customHeight="1">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spans="1:26" ht="14.25" customHeight="1">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spans="1:26" ht="14.25" customHeight="1">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spans="1:26" ht="14.25" customHeight="1">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spans="1:26" ht="14.25" customHeight="1">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spans="1:26" ht="14.25" customHeight="1">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spans="1:26" ht="14.25" customHeight="1">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spans="1:26" ht="14.25" customHeight="1">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spans="1:26" ht="14.25" customHeight="1">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spans="1:26" ht="14.25" customHeight="1">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spans="1:26" ht="14.25" customHeight="1">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spans="1:26" ht="14.25" customHeight="1">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spans="1:26" ht="14.25" customHeight="1">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spans="1:26" ht="14.25" customHeight="1">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spans="1:26" ht="14.25" customHeight="1">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spans="1:26" ht="14.25" customHeight="1">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spans="1:26" ht="14.25" customHeight="1">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spans="1:26" ht="14.25" customHeight="1">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spans="1:26" ht="14.25" customHeight="1">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spans="1:26" ht="14.25" customHeight="1">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spans="1:26" ht="14.25" customHeight="1">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spans="1:26" ht="14.25" customHeight="1">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spans="1:26" ht="14.25" customHeight="1">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spans="1:26" ht="14.25" customHeight="1">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spans="1:26" ht="14.25" customHeight="1">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spans="1:26" ht="14.25" customHeight="1">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spans="1:26" ht="14.25" customHeight="1">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spans="1:26" ht="14.25" customHeight="1">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spans="1:26" ht="14.25" customHeight="1">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spans="1:26" ht="14.25" customHeight="1">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spans="1:26" ht="14.25" customHeight="1">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spans="1:26" ht="14.25" customHeight="1">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spans="1:26" ht="14.25" customHeight="1">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spans="1:26" ht="14.25" customHeight="1">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spans="1:26" ht="14.25" customHeight="1">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spans="1:26" ht="14.25" customHeight="1">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spans="1:26" ht="14.25" customHeight="1">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spans="1:26" ht="14.25" customHeight="1">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spans="1:26" ht="14.25" customHeight="1">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spans="1:26" ht="14.25" customHeight="1">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spans="1:26" ht="14.25" customHeight="1">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spans="1:26" ht="14.25" customHeight="1">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spans="1:26" ht="14.25" customHeight="1">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spans="1:26" ht="14.25" customHeight="1">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spans="1:26" ht="14.25" customHeight="1">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spans="1:26" ht="14.25" customHeight="1">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spans="1:26" ht="14.25" customHeight="1">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spans="1:26" ht="14.25" customHeight="1">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spans="1:26" ht="14.25" customHeight="1">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spans="1:26" ht="14.25" customHeight="1">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spans="1:26" ht="14.25" customHeight="1">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spans="1:26" ht="14.25" customHeight="1">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spans="1:26" ht="14.25" customHeight="1">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spans="1:26" ht="14.25" customHeight="1">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spans="1:26" ht="14.25" customHeight="1">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spans="1:26" ht="14.25" customHeight="1">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spans="1:26" ht="14.25" customHeight="1">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spans="1:26" ht="14.25" customHeight="1">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spans="1:26" ht="14.25" customHeight="1">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spans="1:26" ht="14.25" customHeight="1">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spans="1:26" ht="14.25" customHeight="1">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spans="1:26" ht="14.25" customHeight="1">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spans="1:26" ht="14.25" customHeight="1">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spans="1:26" ht="14.25" customHeight="1">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spans="1:26" ht="14.25" customHeight="1">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spans="1:26" ht="14.25" customHeight="1">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spans="1:26" ht="14.25" customHeight="1">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spans="1:26" ht="14.25" customHeight="1">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spans="1:26" ht="14.25" customHeight="1">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spans="1:26" ht="14.25" customHeight="1">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spans="1:26" ht="14.25" customHeight="1">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spans="1:26" ht="14.25" customHeight="1">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spans="1:26" ht="14.25" customHeight="1">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spans="1:26" ht="14.25" customHeight="1">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spans="1:26" ht="14.25" customHeight="1">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spans="1:26" ht="14.25" customHeight="1">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spans="1:26" ht="14.25" customHeight="1">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spans="1:26" ht="14.25" customHeight="1">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spans="1:26" ht="14.25" customHeight="1">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spans="1:26" ht="14.25" customHeight="1">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spans="1:26" ht="14.25" customHeight="1">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spans="1:26" ht="14.25" customHeight="1">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spans="1:26" ht="14.25" customHeight="1">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spans="1:26" ht="14.25" customHeight="1">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spans="1:26" ht="14.25" customHeight="1">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spans="1:26" ht="14.25" customHeight="1">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spans="1:26" ht="14.25" customHeight="1">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spans="1:26" ht="14.25" customHeight="1">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spans="1:26" ht="14.25" customHeight="1">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spans="1:26" ht="14.25" customHeight="1">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spans="1:26" ht="14.25" customHeight="1">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spans="1:26" ht="14.25" customHeight="1">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spans="1:26" ht="14.25" customHeight="1">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spans="1:26" ht="14.25" customHeight="1">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spans="1:26" ht="14.25" customHeight="1">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spans="1:26" ht="14.25" customHeight="1">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spans="1:26" ht="14.25" customHeight="1">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spans="1:26" ht="14.25" customHeight="1">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spans="1:26" ht="14.25" customHeight="1">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spans="1:26" ht="14.25" customHeight="1">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spans="1:26" ht="14.25" customHeight="1">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spans="1:26" ht="14.25" customHeight="1">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spans="1:26" ht="14.25" customHeight="1">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spans="1:26" ht="14.25" customHeight="1">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spans="1:26" ht="14.25" customHeight="1">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spans="1:26" ht="14.25" customHeight="1">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spans="1:26" ht="14.25" customHeight="1">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spans="1:26" ht="14.25" customHeight="1">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spans="1:26" ht="14.25" customHeight="1">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spans="1:26" ht="14.25" customHeight="1">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spans="1:26" ht="14.25" customHeight="1">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spans="1:26" ht="14.25" customHeight="1">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spans="1:26" ht="14.25" customHeight="1">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spans="1:26" ht="14.25" customHeight="1">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spans="1:26" ht="14.25" customHeight="1">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spans="1:26" ht="14.25" customHeight="1">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spans="1:26" ht="14.25" customHeight="1">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spans="1:26" ht="14.25" customHeight="1">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spans="1:26" ht="14.25" customHeight="1">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spans="1:26" ht="14.25" customHeight="1">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spans="1:26" ht="14.25" customHeight="1">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spans="1:26" ht="14.25" customHeight="1">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spans="1:26" ht="14.25" customHeight="1">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spans="1:26" ht="14.25" customHeight="1">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spans="1:26" ht="14.25" customHeight="1">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spans="1:26" ht="14.25" customHeight="1">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spans="1:26" ht="14.25" customHeight="1">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spans="1:26" ht="14.25" customHeight="1">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spans="1:26" ht="14.25" customHeight="1">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spans="1:26" ht="14.25" customHeight="1">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spans="1:26" ht="14.25" customHeight="1">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spans="1:26" ht="14.25" customHeight="1">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spans="1:26" ht="14.25" customHeight="1">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1:26" ht="14.25" customHeight="1">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spans="1:26" ht="14.25" customHeight="1">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spans="1:26" ht="14.25" customHeight="1">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spans="1:26" ht="14.25" customHeight="1">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spans="1:26" ht="14.25" customHeight="1">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spans="1:26" ht="14.25" customHeight="1">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spans="1:26" ht="14.25" customHeight="1">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spans="1:26" ht="14.25" customHeight="1">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spans="1:26" ht="14.25" customHeight="1">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spans="1:26" ht="14.25" customHeight="1">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spans="1:26" ht="14.25" customHeight="1">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spans="1:26" ht="14.25" customHeight="1">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spans="1:26" ht="14.25" customHeight="1">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spans="1:26" ht="14.25" customHeight="1">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spans="1:26" ht="14.25" customHeight="1">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spans="1:26" ht="14.25" customHeight="1">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spans="1:26" ht="14.25" customHeight="1">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spans="1:26" ht="14.25" customHeight="1">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spans="1:26" ht="14.25" customHeight="1">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spans="1:26" ht="14.25" customHeight="1">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spans="1:26" ht="14.25" customHeight="1">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spans="1:26" ht="14.25" customHeight="1">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spans="1:26" ht="14.25" customHeight="1">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spans="1:26" ht="14.25" customHeight="1">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spans="1:26" ht="14.25" customHeight="1">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spans="1:26" ht="14.25" customHeight="1">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spans="1:26" ht="14.25" customHeight="1">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spans="1:26" ht="14.25" customHeight="1">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spans="1:26" ht="14.25" customHeight="1">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spans="1:26" ht="14.25" customHeight="1">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spans="1:26" ht="14.25" customHeight="1">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spans="1:26" ht="14.25" customHeight="1">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spans="1:26" ht="14.25" customHeight="1">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spans="1:26" ht="14.25" customHeight="1">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spans="1:26" ht="14.25" customHeight="1">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spans="1:26" ht="14.25" customHeight="1">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spans="1:26" ht="14.25" customHeight="1">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spans="1:26" ht="14.25" customHeight="1">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spans="1:26" ht="14.25" customHeight="1">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spans="1:26" ht="14.25" customHeight="1">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spans="1:26" ht="14.25" customHeight="1">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spans="1:26" ht="14.25" customHeight="1">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spans="1:26" ht="14.25" customHeight="1">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spans="1:26" ht="14.25" customHeight="1">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spans="1:26" ht="14.25" customHeight="1">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spans="1:26" ht="14.25" customHeight="1">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spans="1:26" ht="14.25" customHeight="1">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spans="1:26" ht="14.25" customHeight="1">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spans="1:26" ht="14.25" customHeight="1">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spans="1:26" ht="14.25" customHeight="1">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spans="1:26" ht="14.25" customHeight="1">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spans="1:26" ht="14.25" customHeight="1">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spans="1:26" ht="14.25" customHeight="1">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spans="1:26" ht="14.25" customHeight="1">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spans="1:26" ht="14.25" customHeight="1">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spans="1:26" ht="14.25" customHeight="1">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spans="1:26" ht="14.25" customHeight="1">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spans="1:26" ht="14.25" customHeight="1">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spans="1:26" ht="14.25" customHeight="1">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spans="1:26" ht="14.25" customHeight="1">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spans="1:26" ht="14.25" customHeight="1">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spans="1:26" ht="14.25" customHeight="1">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spans="1:26" ht="14.25" customHeight="1">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spans="1:26" ht="14.25" customHeight="1">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spans="1:26" ht="14.25" customHeight="1">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spans="1:26" ht="14.25" customHeight="1">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spans="1:26" ht="14.25" customHeight="1">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spans="1:26" ht="14.25" customHeight="1">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spans="1:26" ht="14.25" customHeight="1">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spans="1:26" ht="14.25" customHeight="1">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spans="1:26" ht="14.25" customHeight="1">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spans="1:26" ht="14.25" customHeight="1">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spans="1:26" ht="14.25" customHeight="1">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spans="1:26" ht="14.25" customHeight="1">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spans="1:26" ht="14.25" customHeight="1">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spans="1:26" ht="14.25" customHeight="1">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spans="1:26" ht="14.25" customHeight="1">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spans="1:26" ht="14.25" customHeight="1">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spans="1:26" ht="14.25" customHeight="1">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spans="1:26" ht="14.25" customHeight="1">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spans="1:26" ht="14.25" customHeight="1">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spans="1:26" ht="14.25" customHeight="1">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spans="1:26" ht="14.25" customHeight="1">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spans="1:26" ht="14.25" customHeight="1">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spans="1:26" ht="14.25" customHeight="1">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spans="1:26" ht="14.25" customHeight="1">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spans="1:26" ht="14.25" customHeight="1">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spans="1:26" ht="14.25" customHeight="1">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spans="1:26" ht="14.25" customHeight="1">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spans="1:26" ht="14.25" customHeight="1">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spans="1:26" ht="14.25" customHeight="1">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spans="1:26" ht="14.25" customHeight="1">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spans="1:26" ht="14.25" customHeight="1">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spans="1:26" ht="14.25" customHeight="1">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spans="1:26" ht="14.25" customHeight="1">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spans="1:26" ht="14.25" customHeight="1">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spans="1:26" ht="14.25" customHeight="1">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spans="1:26" ht="14.25" customHeight="1">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spans="1:26" ht="14.25" customHeight="1">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spans="1:26" ht="14.25" customHeight="1">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spans="1:26" ht="14.25" customHeight="1">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spans="1:26" ht="14.25" customHeight="1">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spans="1:26" ht="14.25" customHeight="1">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spans="1:26" ht="14.25" customHeight="1">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spans="1:26" ht="14.25" customHeight="1">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spans="1:26" ht="14.25" customHeight="1">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spans="1:26" ht="14.25" customHeight="1">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spans="1:26" ht="14.25" customHeight="1">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spans="1:26" ht="14.25" customHeight="1">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spans="1:26" ht="14.25" customHeight="1">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spans="1:26" ht="14.25" customHeight="1">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spans="1:26" ht="14.25" customHeight="1">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spans="1:26" ht="14.25" customHeight="1">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spans="1:26" ht="14.25" customHeight="1">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spans="1:26" ht="14.25" customHeight="1">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spans="1:26" ht="14.25" customHeight="1">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spans="1:26" ht="14.25" customHeight="1">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spans="1:26" ht="14.25" customHeight="1">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spans="1:26" ht="14.25" customHeight="1">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spans="1:26" ht="14.25" customHeight="1">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spans="1:26" ht="14.25" customHeight="1">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spans="1:26" ht="14.25" customHeight="1">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spans="1:26" ht="14.25" customHeight="1">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spans="1:26" ht="14.25" customHeight="1">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spans="1:26" ht="14.25" customHeight="1">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spans="1:26" ht="14.25" customHeight="1">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spans="1:26" ht="14.25" customHeight="1">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spans="1:26" ht="14.25" customHeight="1">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spans="1:26" ht="14.25" customHeight="1">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spans="1:26" ht="14.25" customHeight="1">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spans="1:26" ht="14.25" customHeight="1">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spans="1:26" ht="14.25" customHeight="1">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spans="1:26" ht="14.25" customHeight="1">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spans="1:26" ht="14.25" customHeight="1">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spans="1:26" ht="14.25" customHeight="1">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spans="1:26" ht="14.25" customHeight="1">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spans="1:26" ht="14.25" customHeight="1">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spans="1:26" ht="14.25" customHeight="1">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spans="1:26" ht="14.25" customHeight="1">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spans="1:26" ht="14.25" customHeight="1">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spans="1:26" ht="14.25" customHeight="1">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spans="1:26" ht="14.25" customHeight="1">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spans="1:26" ht="14.25" customHeight="1">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spans="1:26" ht="14.25" customHeight="1">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spans="1:26" ht="14.25" customHeight="1">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spans="1:26" ht="14.25" customHeight="1">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spans="1:26" ht="14.25" customHeight="1">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spans="1:26" ht="14.25" customHeight="1">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spans="1:26" ht="14.25" customHeight="1">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spans="1:26" ht="14.25" customHeight="1">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spans="1:26" ht="14.25" customHeight="1">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spans="1:26" ht="14.25" customHeight="1">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spans="1:26" ht="14.25" customHeight="1">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spans="1:26" ht="14.25" customHeight="1">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spans="1:26" ht="14.25" customHeight="1">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spans="1:26" ht="14.25" customHeight="1">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spans="1:26" ht="14.25" customHeight="1">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spans="1:26" ht="14.25" customHeight="1">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spans="1:26" ht="14.25" customHeight="1">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spans="1:26" ht="14.25" customHeight="1">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spans="1:26" ht="14.25" customHeight="1">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spans="1:26" ht="14.25" customHeight="1">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spans="1:26" ht="14.25" customHeight="1">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spans="1:26" ht="14.25" customHeight="1">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spans="1:26" ht="14.25" customHeight="1">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spans="1:26" ht="14.25" customHeight="1">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spans="1:26" ht="14.25" customHeight="1">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spans="1:26" ht="14.25" customHeight="1">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spans="1:26" ht="14.25" customHeight="1">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spans="1:26" ht="14.25" customHeight="1">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spans="1:26" ht="14.25" customHeight="1">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spans="1:26" ht="14.25" customHeight="1">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spans="1:26" ht="14.25" customHeight="1">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spans="1:26" ht="14.25" customHeight="1">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spans="1:26" ht="14.25" customHeight="1">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spans="1:26" ht="14.25" customHeight="1">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spans="1:26" ht="14.25" customHeight="1">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spans="1:26" ht="14.25" customHeight="1">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spans="1:26" ht="14.25" customHeight="1">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spans="1:26" ht="14.25" customHeight="1">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spans="1:26" ht="14.25" customHeight="1">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row r="980" spans="1:26" ht="14.25" customHeight="1">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row>
    <row r="981" spans="1:26" ht="14.25" customHeight="1">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row>
    <row r="982" spans="1:26" ht="14.25" customHeight="1">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row>
    <row r="983" spans="1:26" ht="14.25" customHeight="1">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row>
    <row r="984" spans="1:26" ht="14.25" customHeight="1">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row>
    <row r="985" spans="1:26" ht="14.25" customHeight="1">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row>
    <row r="986" spans="1:26" ht="14.25" customHeight="1">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row>
    <row r="987" spans="1:26" ht="14.25" customHeight="1">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row>
    <row r="988" spans="1:26" ht="14.25" customHeight="1">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row>
    <row r="989" spans="1:26" ht="14.25" customHeight="1">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row>
    <row r="990" spans="1:26" ht="14.25" customHeight="1">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row>
    <row r="991" spans="1:26" ht="14.25" customHeight="1">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row>
    <row r="992" spans="1:26" ht="14.25" customHeight="1">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row>
    <row r="993" spans="1:26" ht="14.25" customHeight="1">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row>
    <row r="994" spans="1:26" ht="14.25" customHeight="1">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row>
    <row r="995" spans="1:26" ht="14.25" customHeight="1">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row>
    <row r="996" spans="1:26" ht="14.25" customHeight="1">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row>
    <row r="997" spans="1:26" ht="14.25" customHeight="1">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row>
    <row r="998" spans="1:26" ht="14.25" customHeight="1">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row>
    <row r="999" spans="1:26" ht="14.25" customHeight="1">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row>
    <row r="1000" spans="1:26" ht="14.25" customHeight="1">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row>
    <row r="1001" spans="1:26" ht="14.25" customHeight="1">
      <c r="A1001" s="59"/>
      <c r="B1001" s="59"/>
      <c r="C1001" s="59"/>
      <c r="D1001" s="59"/>
      <c r="E1001" s="59"/>
      <c r="F1001" s="59"/>
      <c r="G1001" s="59"/>
      <c r="H1001" s="59"/>
      <c r="I1001" s="59"/>
      <c r="J1001" s="59"/>
      <c r="K1001" s="59"/>
      <c r="L1001" s="59"/>
      <c r="M1001" s="59"/>
      <c r="N1001" s="59"/>
      <c r="O1001" s="59"/>
      <c r="P1001" s="59"/>
      <c r="Q1001" s="59"/>
      <c r="R1001" s="59"/>
      <c r="S1001" s="59"/>
      <c r="T1001" s="59"/>
      <c r="U1001" s="59"/>
      <c r="V1001" s="59"/>
      <c r="W1001" s="59"/>
      <c r="X1001" s="59"/>
      <c r="Y1001" s="59"/>
      <c r="Z1001" s="59"/>
    </row>
    <row r="1002" spans="1:26" ht="14.25" customHeight="1">
      <c r="A1002" s="59"/>
      <c r="B1002" s="59"/>
      <c r="C1002" s="59"/>
      <c r="D1002" s="59"/>
      <c r="E1002" s="59"/>
      <c r="F1002" s="59"/>
      <c r="G1002" s="59"/>
      <c r="H1002" s="59"/>
      <c r="I1002" s="59"/>
      <c r="J1002" s="59"/>
      <c r="K1002" s="59"/>
      <c r="L1002" s="59"/>
      <c r="M1002" s="59"/>
      <c r="N1002" s="59"/>
      <c r="O1002" s="59"/>
      <c r="P1002" s="59"/>
      <c r="Q1002" s="59"/>
      <c r="R1002" s="59"/>
      <c r="S1002" s="59"/>
      <c r="T1002" s="59"/>
      <c r="U1002" s="59"/>
      <c r="V1002" s="59"/>
      <c r="W1002" s="59"/>
      <c r="X1002" s="59"/>
      <c r="Y1002" s="59"/>
      <c r="Z1002" s="59"/>
    </row>
    <row r="1003" spans="1:26" ht="14.25" customHeight="1">
      <c r="A1003" s="59"/>
      <c r="B1003" s="59"/>
      <c r="C1003" s="59"/>
      <c r="D1003" s="59"/>
      <c r="E1003" s="59"/>
      <c r="F1003" s="59"/>
      <c r="G1003" s="59"/>
      <c r="H1003" s="59"/>
      <c r="I1003" s="59"/>
      <c r="J1003" s="59"/>
      <c r="K1003" s="59"/>
      <c r="L1003" s="59"/>
      <c r="M1003" s="59"/>
      <c r="N1003" s="59"/>
      <c r="O1003" s="59"/>
      <c r="P1003" s="59"/>
      <c r="Q1003" s="59"/>
      <c r="R1003" s="59"/>
      <c r="S1003" s="59"/>
      <c r="T1003" s="59"/>
      <c r="U1003" s="59"/>
      <c r="V1003" s="59"/>
      <c r="W1003" s="59"/>
      <c r="X1003" s="59"/>
      <c r="Y1003" s="59"/>
      <c r="Z1003" s="59"/>
    </row>
    <row r="1004" spans="1:26" ht="14.25" customHeight="1">
      <c r="A1004" s="59"/>
      <c r="B1004" s="59"/>
      <c r="C1004" s="59"/>
      <c r="D1004" s="59"/>
      <c r="E1004" s="59"/>
      <c r="F1004" s="59"/>
      <c r="G1004" s="59"/>
      <c r="H1004" s="59"/>
      <c r="I1004" s="59"/>
      <c r="J1004" s="59"/>
      <c r="K1004" s="59"/>
      <c r="L1004" s="59"/>
      <c r="M1004" s="59"/>
      <c r="N1004" s="59"/>
      <c r="O1004" s="59"/>
      <c r="P1004" s="59"/>
      <c r="Q1004" s="59"/>
      <c r="R1004" s="59"/>
      <c r="S1004" s="59"/>
      <c r="T1004" s="59"/>
      <c r="U1004" s="59"/>
      <c r="V1004" s="59"/>
      <c r="W1004" s="59"/>
      <c r="X1004" s="59"/>
      <c r="Y1004" s="59"/>
      <c r="Z1004" s="59"/>
    </row>
    <row r="1005" spans="1:26" ht="14.25" customHeight="1">
      <c r="A1005" s="59"/>
      <c r="B1005" s="59"/>
      <c r="C1005" s="59"/>
      <c r="D1005" s="59"/>
      <c r="E1005" s="59"/>
      <c r="F1005" s="59"/>
      <c r="G1005" s="59"/>
      <c r="H1005" s="59"/>
      <c r="I1005" s="59"/>
      <c r="J1005" s="59"/>
      <c r="K1005" s="59"/>
      <c r="L1005" s="59"/>
      <c r="M1005" s="59"/>
      <c r="N1005" s="59"/>
      <c r="O1005" s="59"/>
      <c r="P1005" s="59"/>
      <c r="Q1005" s="59"/>
      <c r="R1005" s="59"/>
      <c r="S1005" s="59"/>
      <c r="T1005" s="59"/>
      <c r="U1005" s="59"/>
      <c r="V1005" s="59"/>
      <c r="W1005" s="59"/>
      <c r="X1005" s="59"/>
      <c r="Y1005" s="59"/>
      <c r="Z1005" s="59"/>
    </row>
    <row r="1006" spans="1:26" ht="14.25" customHeight="1">
      <c r="A1006" s="59"/>
      <c r="B1006" s="59"/>
      <c r="C1006" s="59"/>
      <c r="D1006" s="59"/>
      <c r="E1006" s="59"/>
      <c r="F1006" s="59"/>
      <c r="G1006" s="59"/>
      <c r="H1006" s="59"/>
      <c r="I1006" s="59"/>
      <c r="J1006" s="59"/>
      <c r="K1006" s="59"/>
      <c r="L1006" s="59"/>
      <c r="M1006" s="59"/>
      <c r="N1006" s="59"/>
      <c r="O1006" s="59"/>
      <c r="P1006" s="59"/>
      <c r="Q1006" s="59"/>
      <c r="R1006" s="59"/>
      <c r="S1006" s="59"/>
      <c r="T1006" s="59"/>
      <c r="U1006" s="59"/>
      <c r="V1006" s="59"/>
      <c r="W1006" s="59"/>
      <c r="X1006" s="59"/>
      <c r="Y1006" s="59"/>
      <c r="Z1006" s="59"/>
    </row>
  </sheetData>
  <sheetProtection algorithmName="SHA-512" hashValue="462/oSmsXlPILp46ACoq4w83taT4oB+p7Tcliu/Shp4a4IltUEoMbCgXxX7lc/7jRtIlFuKxgPQ8PIKRKtQk+A==" saltValue="iVl8Z0SCNpjtDWAG5/+1Yg==" spinCount="100000" sheet="1" objects="1" scenarios="1"/>
  <mergeCells count="32">
    <mergeCell ref="A1:P1"/>
    <mergeCell ref="A2:P2"/>
    <mergeCell ref="A4:P4"/>
    <mergeCell ref="A5:P5"/>
    <mergeCell ref="A3:P3"/>
    <mergeCell ref="A6:P6"/>
    <mergeCell ref="A10:P10"/>
    <mergeCell ref="A12:P12"/>
    <mergeCell ref="A16:P16"/>
    <mergeCell ref="A7:P7"/>
    <mergeCell ref="A8:P8"/>
    <mergeCell ref="A9:P9"/>
    <mergeCell ref="A11:P11"/>
    <mergeCell ref="A13:P13"/>
    <mergeCell ref="A14:P14"/>
    <mergeCell ref="A15:P15"/>
    <mergeCell ref="A17:P17"/>
    <mergeCell ref="A18:P18"/>
    <mergeCell ref="A19:P19"/>
    <mergeCell ref="A20:P20"/>
    <mergeCell ref="A26:P26"/>
    <mergeCell ref="A27:P27"/>
    <mergeCell ref="A28:P28"/>
    <mergeCell ref="A29:P29"/>
    <mergeCell ref="A32:P32"/>
    <mergeCell ref="A21:P21"/>
    <mergeCell ref="A22:P22"/>
    <mergeCell ref="A23:P23"/>
    <mergeCell ref="A24:P24"/>
    <mergeCell ref="A25:P25"/>
    <mergeCell ref="A30:P30"/>
    <mergeCell ref="A31:P31"/>
  </mergeCells>
  <hyperlinks>
    <hyperlink ref="A32" r:id="rId1" xr:uid="{00000000-0004-0000-0A00-000000000000}"/>
  </hyperlinks>
  <printOptions horizontalCentered="1"/>
  <pageMargins left="0.70866141732283472" right="0.70866141732283472" top="0.74803149606299213" bottom="0.74803149606299213" header="0" footer="0"/>
  <pageSetup paperSize="9" scale="55" orientation="landscape"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
  <cp:revision/>
  <dcterms:created xsi:type="dcterms:W3CDTF">2024-09-17T12:46:37Z</dcterms:created>
  <dcterms:modified xsi:type="dcterms:W3CDTF">2026-05-04T10:51:06Z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2026-04-07T19:59:08Z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cf8674b9-4992-4bd5-bac4-3d5009ce420c</vt:lpwstr>
  </property>
  <property fmtid="{D5CDD505-2E9C-101B-9397-08002B2CF9AE}" pid="8" name="MSIP_Label_2ad0b24d-6422-44b0-b3de-abb3a9e8c81a_ContentBits">
    <vt:lpwstr>0</vt:lpwstr>
  </property>
</Properties>
</file>