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https://communitystudentiunina-my.sharepoint.com/personal/mariarom_unina_it/Documents/Desktop/Maria/IO/PQA/Team_Master/FormatExcel/"/>
    </mc:Choice>
  </mc:AlternateContent>
  <xr:revisionPtr revIDLastSave="58" documentId="8_{E084E58A-8708-40CD-AED5-9B8B0BA8DF2E}" xr6:coauthVersionLast="47" xr6:coauthVersionMax="47" xr10:uidLastSave="{5ABEB06D-8206-4BAB-8E84-34307AB15770}"/>
  <bookViews>
    <workbookView xWindow="-110" yWindow="-110" windowWidth="19420" windowHeight="11500" activeTab="2" xr2:uid="{00000000-000D-0000-FFFF-FFFF00000000}"/>
  </bookViews>
  <sheets>
    <sheet name="N.B." sheetId="1" r:id="rId1"/>
    <sheet name="Regolamento_Iparte" sheetId="2" r:id="rId2"/>
    <sheet name="Obiettivi&amp;Sbocchi" sheetId="13" r:id="rId3"/>
    <sheet name="Regolamento_IIparte" sheetId="3" r:id="rId4"/>
    <sheet name="Piano di Studio_Insegnamenti" sheetId="5" r:id="rId5"/>
    <sheet name="Piano di Studio_Altre attività" sheetId="7" r:id="rId6"/>
    <sheet name="Piano Finanziario" sheetId="8" r:id="rId7"/>
    <sheet name="Consiglio" sheetId="9" r:id="rId8"/>
    <sheet name="Altre Info" sheetId="12" r:id="rId9"/>
    <sheet name="NoteXCompilazione" sheetId="11" r:id="rId10"/>
  </sheets>
  <definedNames>
    <definedName name="_Hlk515556903" localSheetId="1">Regolamento_Iparte!$A$2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7" i="12" l="1"/>
  <c r="I26" i="12"/>
  <c r="I18" i="12"/>
  <c r="I12" i="12"/>
  <c r="E17" i="9"/>
  <c r="D16" i="9"/>
  <c r="I76" i="5"/>
  <c r="I77" i="5"/>
  <c r="I78" i="5"/>
  <c r="I75" i="5"/>
  <c r="I74" i="5"/>
  <c r="I71" i="5"/>
  <c r="I72" i="5"/>
  <c r="I73" i="5"/>
  <c r="I70" i="5"/>
  <c r="I69" i="5"/>
  <c r="I66" i="5"/>
  <c r="I67" i="5"/>
  <c r="I68" i="5"/>
  <c r="I65" i="5"/>
  <c r="I64" i="5"/>
  <c r="I61" i="5"/>
  <c r="I62" i="5"/>
  <c r="I63" i="5"/>
  <c r="I60" i="5"/>
  <c r="I59" i="5"/>
  <c r="I57" i="5"/>
  <c r="I58" i="5"/>
  <c r="I56" i="5"/>
  <c r="I55" i="5"/>
  <c r="I54" i="5"/>
  <c r="I53" i="5"/>
  <c r="I52" i="5"/>
  <c r="I51" i="5"/>
  <c r="I50" i="5"/>
  <c r="I49" i="5"/>
  <c r="I48" i="5"/>
  <c r="I47" i="5"/>
  <c r="I46" i="5"/>
  <c r="I45" i="5"/>
  <c r="I44" i="5"/>
  <c r="I43" i="5"/>
  <c r="I42" i="5"/>
  <c r="I41" i="5"/>
  <c r="I40" i="5"/>
  <c r="I39" i="5"/>
  <c r="I38" i="5"/>
  <c r="I37" i="5"/>
  <c r="I36" i="5"/>
  <c r="I35" i="5"/>
  <c r="I34" i="5"/>
  <c r="I33" i="5"/>
  <c r="I32" i="5"/>
  <c r="I31" i="5"/>
  <c r="I30" i="5"/>
  <c r="I29" i="5"/>
  <c r="I28" i="5"/>
  <c r="I27" i="5"/>
  <c r="I26" i="5"/>
  <c r="I25" i="5"/>
  <c r="I24" i="5"/>
  <c r="I23" i="5"/>
  <c r="I22" i="5"/>
  <c r="I21" i="5"/>
  <c r="I20" i="5"/>
  <c r="I19" i="5"/>
  <c r="I18" i="5"/>
  <c r="I17" i="5"/>
  <c r="I16" i="5"/>
  <c r="I15" i="5"/>
  <c r="I14" i="5"/>
  <c r="I13" i="5"/>
  <c r="I12" i="5"/>
  <c r="I11" i="5"/>
  <c r="I10" i="5"/>
  <c r="I9" i="5"/>
  <c r="I4" i="5"/>
  <c r="I8" i="5"/>
  <c r="I7" i="5"/>
  <c r="I6" i="5"/>
  <c r="I5" i="5"/>
  <c r="G25" i="3"/>
  <c r="H11" i="2"/>
  <c r="H69" i="5" l="1"/>
  <c r="G69" i="5"/>
  <c r="F69" i="5"/>
  <c r="H64" i="5"/>
  <c r="G64" i="5"/>
  <c r="F64" i="5"/>
  <c r="H59" i="5"/>
  <c r="G59" i="5"/>
  <c r="F59" i="5"/>
  <c r="H54" i="5"/>
  <c r="G54" i="5"/>
  <c r="F54" i="5"/>
  <c r="H49" i="5"/>
  <c r="G49" i="5"/>
  <c r="F49" i="5"/>
  <c r="H9" i="5" l="1"/>
  <c r="A5" i="9" l="1"/>
  <c r="A6" i="9" s="1"/>
  <c r="A7" i="9" s="1"/>
  <c r="A8" i="9" s="1"/>
  <c r="A9" i="9" s="1"/>
  <c r="A10" i="9" s="1"/>
  <c r="A11" i="9" s="1"/>
  <c r="A12" i="9" s="1"/>
  <c r="A13" i="9" s="1"/>
  <c r="A14" i="9" s="1"/>
  <c r="G41" i="8"/>
  <c r="G36" i="8"/>
  <c r="G31" i="8"/>
  <c r="G24" i="8"/>
  <c r="G19" i="8"/>
  <c r="F3" i="8"/>
  <c r="G3" i="8" s="1"/>
  <c r="G7" i="8" s="1"/>
  <c r="G9" i="7"/>
  <c r="G7" i="7"/>
  <c r="G6" i="7"/>
  <c r="G5" i="7"/>
  <c r="G4" i="7"/>
  <c r="H74" i="5"/>
  <c r="G74" i="5"/>
  <c r="F74" i="5"/>
  <c r="H44" i="5"/>
  <c r="G44" i="5"/>
  <c r="F44" i="5"/>
  <c r="H39" i="5"/>
  <c r="G39" i="5"/>
  <c r="F39" i="5"/>
  <c r="H34" i="5"/>
  <c r="G34" i="5"/>
  <c r="F34" i="5"/>
  <c r="H29" i="5"/>
  <c r="G29" i="5"/>
  <c r="F29" i="5"/>
  <c r="H24" i="5"/>
  <c r="G24" i="5"/>
  <c r="F24" i="5"/>
  <c r="H19" i="5"/>
  <c r="G19" i="5"/>
  <c r="F19" i="5"/>
  <c r="H14" i="5"/>
  <c r="G14" i="5"/>
  <c r="F14" i="5"/>
  <c r="G9" i="5"/>
  <c r="F9" i="5"/>
  <c r="H4" i="5"/>
  <c r="G4" i="5"/>
  <c r="F4" i="5"/>
  <c r="E26" i="3"/>
  <c r="E21" i="3"/>
  <c r="E16" i="3"/>
  <c r="I79" i="5" s="1"/>
  <c r="C19" i="2"/>
  <c r="G13" i="8" l="1"/>
  <c r="G42" i="8" s="1"/>
  <c r="G9" i="8"/>
  <c r="G79" i="5"/>
  <c r="F79" i="5"/>
  <c r="H79" i="5"/>
  <c r="G10" i="7"/>
  <c r="E27" i="3"/>
  <c r="H42" i="8" l="1"/>
  <c r="G12" i="7"/>
  <c r="H12" i="7" s="1"/>
</calcChain>
</file>

<file path=xl/sharedStrings.xml><?xml version="1.0" encoding="utf-8"?>
<sst xmlns="http://schemas.openxmlformats.org/spreadsheetml/2006/main" count="274" uniqueCount="185">
  <si>
    <t>ATTENZIONE</t>
  </si>
  <si>
    <t>Nelle celle con il seguente sfondo</t>
  </si>
  <si>
    <t>oppure con il seguente</t>
  </si>
  <si>
    <t>non devono essere inseriti né valori né testo, sono celle "automatche"</t>
  </si>
  <si>
    <t>Tali celle sono "bloccate"</t>
  </si>
  <si>
    <t>Cliccarci sopra con il mouse per verificare</t>
  </si>
  <si>
    <t>Le celle con il seguente sfondo</t>
  </si>
  <si>
    <r>
      <rPr>
        <sz val="11"/>
        <color rgb="FFFF0000"/>
        <rFont val="Calibri"/>
        <family val="2"/>
      </rPr>
      <t>sono quelle di verifica</t>
    </r>
    <r>
      <rPr>
        <sz val="11"/>
        <color theme="1"/>
        <rFont val="Calibri"/>
        <family val="2"/>
      </rPr>
      <t>:</t>
    </r>
  </si>
  <si>
    <t>indicano se le informazioni inserite sono corrette; in caso contrario sono riportate note sull'errore commesso.</t>
  </si>
  <si>
    <t>REGOLAMENTO DEL MASTER UNIVERSITARIO DI ___ LIVELLO IN</t>
  </si>
  <si>
    <t>(in vigore dall’a.a. 20__/20___)</t>
  </si>
  <si>
    <t>ORDINAMENTO DEL MASTER</t>
  </si>
  <si>
    <t>ORGANIZZATO DAL</t>
  </si>
  <si>
    <t>IN COLLABORAZIONE/CONVENZIONE CON</t>
  </si>
  <si>
    <t>SEDE AMMINISTRATIVA DEL MASTER</t>
  </si>
  <si>
    <t>PERCENTUALE MINIMA DI FREQUENZA RICHIESTA</t>
  </si>
  <si>
    <t>%</t>
  </si>
  <si>
    <t>CREDITI FORMATIVI UNIVERSITARI TOTALI</t>
  </si>
  <si>
    <t>CFU</t>
  </si>
  <si>
    <t>===</t>
  </si>
  <si>
    <t>TITOLO DI STUDIO RICHIESTO PER L’ACCESSO</t>
  </si>
  <si>
    <t>Laurea/Laurea Magistrale conseguita nelle seguenti Classi (o Titoli equiparati): Medicina</t>
  </si>
  <si>
    <t>EVENTUALI TITOLI PROFESSIONALI AGGIUNTIVI RICHIESTI PER L’ACCESSO</t>
  </si>
  <si>
    <t>N. MINIMO ISCRIVIBILI</t>
  </si>
  <si>
    <t>N. MASSIMO ISCRIVIBILI</t>
  </si>
  <si>
    <t>Verifica</t>
  </si>
  <si>
    <t>OBIETTIVI FORMATIVI DEL MASTER</t>
  </si>
  <si>
    <t>SBOCCHI OCCUPAZIONALI</t>
  </si>
  <si>
    <t>RIQUALIFICAZIONE PROFESSIONALE</t>
  </si>
  <si>
    <t xml:space="preserve">ATTIVITA’ DEL MASTER </t>
  </si>
  <si>
    <t>ATTIVITÀ DIDATTICHE</t>
  </si>
  <si>
    <t>NUMERO CFU</t>
  </si>
  <si>
    <t>LEZIONI</t>
  </si>
  <si>
    <t>LABORATORI</t>
  </si>
  <si>
    <t>ESERCITAZIONI</t>
  </si>
  <si>
    <t>TOTALE ATTIVITA' DIDATTICHE</t>
  </si>
  <si>
    <t>ATTIVITA' PRATICHE</t>
  </si>
  <si>
    <t>TIROCINI</t>
  </si>
  <si>
    <t>STAGE</t>
  </si>
  <si>
    <t>ATTIVITÀ DI APPRENDIMENTO ATTIVO IN PICCOLI GRUPPI</t>
  </si>
  <si>
    <t>TOTALE ATTIVITA' PRATICHE</t>
  </si>
  <si>
    <t>ATTIVITA' COMPLEMENTARI</t>
  </si>
  <si>
    <r>
      <rPr>
        <b/>
        <sz val="10"/>
        <color theme="1"/>
        <rFont val="Arial"/>
        <family val="2"/>
      </rPr>
      <t xml:space="preserve">ALTRE ATTIVITÀ  </t>
    </r>
    <r>
      <rPr>
        <sz val="10"/>
        <color theme="1"/>
        <rFont val="Arial"/>
        <family val="2"/>
      </rPr>
      <t>(seminari, visite guidate, workshop, ecc.)</t>
    </r>
  </si>
  <si>
    <t>PROVA FINALE</t>
  </si>
  <si>
    <t>TOTALE ATTIVITA' COMPLEMENTARI</t>
  </si>
  <si>
    <t>TOTALE CFU</t>
  </si>
  <si>
    <t>SSD</t>
  </si>
  <si>
    <t>PIANO DI STUDIO DEL MASTER</t>
  </si>
  <si>
    <r>
      <rPr>
        <b/>
        <sz val="10"/>
        <color rgb="FF000000"/>
        <rFont val="Arial"/>
        <family val="2"/>
      </rPr>
      <t>ATTIVITA’ DIDATTICHE ASSISTITE</t>
    </r>
    <r>
      <rPr>
        <sz val="10"/>
        <color rgb="FF000000"/>
        <rFont val="Arial"/>
        <family val="2"/>
      </rPr>
      <t xml:space="preserve">: </t>
    </r>
    <r>
      <rPr>
        <b/>
        <sz val="10"/>
        <color rgb="FF000000"/>
        <rFont val="Arial"/>
        <family val="2"/>
      </rPr>
      <t xml:space="preserve">INSEGNAMENTI </t>
    </r>
    <r>
      <rPr>
        <sz val="10"/>
        <color rgb="FF000000"/>
        <rFont val="Arial"/>
        <family val="2"/>
      </rPr>
      <t>(Lezioni, Laboratori, Esercitazioni)</t>
    </r>
  </si>
  <si>
    <t>ORE DIDATTICA ASSITITA IN PRESENZA</t>
  </si>
  <si>
    <t>ORE DIDATTICA ASSISTITA A DISTANZA</t>
  </si>
  <si>
    <t>Insegnamento</t>
  </si>
  <si>
    <t>TOTALI ATTIVITA’ DIDATTICHE ASSISTITE (Lezioni, Laboratori, Esercitazioni)</t>
  </si>
  <si>
    <t>PIANO DI STUDIO DEL MASTER (Attività complementari)</t>
  </si>
  <si>
    <t>======</t>
  </si>
  <si>
    <t>====</t>
  </si>
  <si>
    <r>
      <rPr>
        <b/>
        <sz val="10"/>
        <color rgb="FF000000"/>
        <rFont val="Arial"/>
        <family val="2"/>
      </rPr>
      <t xml:space="preserve">ALTRE ATTIVITÀ </t>
    </r>
    <r>
      <rPr>
        <sz val="10"/>
        <color rgb="FF000000"/>
        <rFont val="Arial"/>
        <family val="2"/>
      </rPr>
      <t>(seminari, visite guidate, workshop, ecc.)</t>
    </r>
  </si>
  <si>
    <t>TOTALI (Attività complementari)</t>
  </si>
  <si>
    <t>TOTALI PIANO DI STUDI</t>
  </si>
  <si>
    <t>MODALITÀ DI SVOLGIMENTO E VALUTAZIONE DELLE VERIFICHE PERIODICHE E DELLA PROVA FINALE</t>
  </si>
  <si>
    <t>Per le verifiche periodiche:</t>
  </si>
  <si>
    <t>Per la prova finale:</t>
  </si>
  <si>
    <t>PIANO FINANZIARIO DEL MASTER</t>
  </si>
  <si>
    <t>ENTRATE</t>
  </si>
  <si>
    <t>Importo</t>
  </si>
  <si>
    <t xml:space="preserve">Contributo iscrizione: </t>
  </si>
  <si>
    <t>N. Minimo Iscrivibili</t>
  </si>
  <si>
    <r>
      <rPr>
        <b/>
        <sz val="9"/>
        <color theme="1"/>
        <rFont val="Arial"/>
        <family val="2"/>
      </rPr>
      <t xml:space="preserve">Risorse messe a disposizione dal Dipartimento proponente </t>
    </r>
    <r>
      <rPr>
        <sz val="9"/>
        <color theme="1"/>
        <rFont val="Arial"/>
        <family val="2"/>
      </rPr>
      <t>(ivi comprese eventuali economie derivanti da precedenti edizioni)</t>
    </r>
  </si>
  <si>
    <t>Risorse messe a disposizione dalle altre Strutture dell’Ateneo che partecipano all’organizzazione del Master</t>
  </si>
  <si>
    <t>Finanziamenti pubblici esterni</t>
  </si>
  <si>
    <t>Finanziamenti privati esterni</t>
  </si>
  <si>
    <t>TOTALE ENTRATE</t>
  </si>
  <si>
    <t>USCITE</t>
  </si>
  <si>
    <t>Quota a favore Bilancio di Ateneo</t>
  </si>
  <si>
    <t>Costo Fisso</t>
  </si>
  <si>
    <t>Costo Variabile</t>
  </si>
  <si>
    <t>25% del totale delle Entrate del Master da destinare al Bilancio di Ateneo</t>
  </si>
  <si>
    <t>Spese per contratti per la didattica e seminari</t>
  </si>
  <si>
    <t>Contratti docenza</t>
  </si>
  <si>
    <t>Contratti Tutor</t>
  </si>
  <si>
    <t>Contratti di assistenza/tirocinio</t>
  </si>
  <si>
    <t>Altro</t>
  </si>
  <si>
    <t>Sottototale</t>
  </si>
  <si>
    <t>Spese per attrezzature e materiali a supporto della didattica:</t>
  </si>
  <si>
    <t>Attrezzature, materiali e sussidi per la didattica e la gestione delle aula/laboratori, inventariabili</t>
  </si>
  <si>
    <t>Attrezzature, materiali e sussidi per la didattica e la gestione delle aula/laboratori, non inventariabili</t>
  </si>
  <si>
    <t>Spese di gestione e funzionamento:</t>
  </si>
  <si>
    <t>Materiali di consumo - Canoni</t>
  </si>
  <si>
    <t>Contratti esterni per service (noleggio, traduzione, catering …)</t>
  </si>
  <si>
    <t>Spese viaggi, vitto e alloggio docenti/tutor del master</t>
  </si>
  <si>
    <t>Spese viaggi, vitto e alloggio studenti/tutor del Master</t>
  </si>
  <si>
    <t>Benefici e agevolazioni per studenti iscritti al Master</t>
  </si>
  <si>
    <t>Borse di Studio</t>
  </si>
  <si>
    <t>Premi</t>
  </si>
  <si>
    <t>Spese per attività di promozione:</t>
  </si>
  <si>
    <t>Promozione e Pubblicizzazione</t>
  </si>
  <si>
    <t>Seminari</t>
  </si>
  <si>
    <t>Altro (specificare)</t>
  </si>
  <si>
    <t>TOTALE USCITE</t>
  </si>
  <si>
    <t xml:space="preserve">CONSIGLIO SCIENTIFICO DEL MASTER </t>
  </si>
  <si>
    <t>Nominativo</t>
  </si>
  <si>
    <t>Componente Interno/a</t>
  </si>
  <si>
    <t>Componente Esterno/a</t>
  </si>
  <si>
    <t>Proponente</t>
  </si>
  <si>
    <t>Qualifica</t>
  </si>
  <si>
    <t xml:space="preserve">Dipartimento o altra Struttura di appartenenza </t>
  </si>
  <si>
    <t>#</t>
  </si>
  <si>
    <t>(PO/PA/RU/RD o altro)</t>
  </si>
  <si>
    <t>SCHEDA INFORMATIVA PER LA VALUTAZIONE DEL MASTER IN</t>
  </si>
  <si>
    <t>________________________________________________________________________________</t>
  </si>
  <si>
    <t>(A.A. 20__/20___)</t>
  </si>
  <si>
    <t>MODALITÀ DI SVOLGIMENTO DEL MASTER</t>
  </si>
  <si>
    <t>CONVENZIONALE (in presenza)</t>
  </si>
  <si>
    <t>A DISTANZA (in modalità telematica sincrona e/o asincrona)</t>
  </si>
  <si>
    <t>SEDE/I DISPONIBILI PER LO SVOLGIMENTO DELLE ATTIVITÀ DIDATTICHE IN PRESENZA</t>
  </si>
  <si>
    <t>Aule</t>
  </si>
  <si>
    <t>Laboratori</t>
  </si>
  <si>
    <r>
      <rPr>
        <b/>
        <sz val="10"/>
        <color theme="1"/>
        <rFont val="Arial"/>
        <family val="2"/>
      </rPr>
      <t xml:space="preserve">Altro </t>
    </r>
    <r>
      <rPr>
        <sz val="10"/>
        <color theme="1"/>
        <rFont val="Arial"/>
        <family val="2"/>
      </rPr>
      <t>(specificare)</t>
    </r>
  </si>
  <si>
    <t>SEDE/SEDI DI SVOLGIMENTO DELLE ATTIVITA’ DI TIROCINIO/STAGE</t>
  </si>
  <si>
    <t>CONVENZIONI CON AZIENDE E/O ENTI ESTERNI PER LO SVOLGIMENTO DI ATTIVITÀ DI TIROCINIO</t>
  </si>
  <si>
    <t>DOCENTI E TUTOR</t>
  </si>
  <si>
    <t>N. DOCENTI DI RUOLO DELL’ATENEO CHE SI PREVEDE DI IMPIEGARE NELLE ATTIVITA’ DIDATTICHE</t>
  </si>
  <si>
    <t>N. DOCENTI DI RUOLO DI ALTRE UNIVERSITÀ ITALIANE O ESTERE CHE SI PREVEDE DI IMPIEGARE NELLE ATTIVITA’ DIDATTICHE</t>
  </si>
  <si>
    <t>N. ESPERTI ESTERNI NECESSARI AD ASSICURARE IL COLLEGAMENTO CON IL MONDO DEL LAVORO E DELLE IMPRESE E GLI OBIETTIVI DI AGGIORNAMENTO PROFESSIONALE</t>
  </si>
  <si>
    <t>DICHIARAZIONI DI INTERESSE DA PARTE DI AZIENDE E/O ENTI ESTERNI</t>
  </si>
  <si>
    <t>EVENTUALI AGEVOLAZIONI PREVISTE PER GLI STUDENTI IN AGGIUNTA A QUELLE OBBLIGATORIE</t>
  </si>
  <si>
    <t>Prevista</t>
  </si>
  <si>
    <t>Non prevista</t>
  </si>
  <si>
    <t>Modalità</t>
  </si>
  <si>
    <t>NOTE PER LA COMPILAZIONE</t>
  </si>
  <si>
    <t>ORDINAMENTO</t>
  </si>
  <si>
    <t>PIANO DI STUDIO</t>
  </si>
  <si>
    <t>CONSIGLIO SCIENTIFICO</t>
  </si>
  <si>
    <t>PIANO FINANZIARIO</t>
  </si>
  <si>
    <t>SCHEDA INFORMATIVA PER LA VALUTAZIONE DEL MASTER</t>
  </si>
  <si>
    <t>Nel caso in cui si tratti di modalità Convenzionale (in presenza) o Mista, compilare la Tabella SEDE/I DISPONIBILI PER LO SVOLGIMENTO DELLE ATTIVITÀ DIDATTICHE IN PRESENZA.</t>
  </si>
  <si>
    <t>MODULO DI PROPOSTA DI MASTER UNIVERSITARIO</t>
  </si>
  <si>
    <t>possono essere riportate utili informazioni per la compilazione</t>
  </si>
  <si>
    <t xml:space="preserve">Dipartimento di </t>
  </si>
  <si>
    <t>N.B. NON E' OBBLIGATORIO</t>
  </si>
  <si>
    <t>"                                                                               "</t>
  </si>
  <si>
    <t>Dip</t>
  </si>
  <si>
    <t>Modulo</t>
  </si>
  <si>
    <t>MISTA (a distanza e in presenza)</t>
  </si>
  <si>
    <t>n.</t>
  </si>
  <si>
    <t>MODALITA' DI SVOLGIMENTO DI ATTIVITA' DI TIROCINIO E/O STAGE E/O APPRENDIMENTO IN PICCOLI GRUPPI</t>
  </si>
  <si>
    <t>A) INFORMAZIONI GENERALI</t>
  </si>
  <si>
    <t>B) OBIETTIVI FORMATIVI DEL MASTER</t>
  </si>
  <si>
    <t>C) ATTIVITA' DEL MASTER</t>
  </si>
  <si>
    <t>Nella Tabella del Piano Finanziario è prevista una sezione per le ENTRATE, il cui importo è determinato dal numero minimo degli studenti iscrivibili e dalla quota di iscrizione, anche se possono essere presenti ulteriori entrate relative a Risorse messe a disposizione dal Dipartimento o altre Strutture di Ateneo, oltre a eventuali Finanziamenti pubblici o privati esterni.
N.B. Nel caso siano previsti finanziamenti privati esterni, questi non vanno a contribuire alla voce di uscita "25% di entrate del Master da destinare al Bilancio di Ateneo".
Nella sezione per le USCITE, vengono riportate diverse voci di costo che possono essere previste per le attività del Master, tenendo presente che gli importi da indicare devono essere relativi al numero minimo di iscritti. Per ciascuna voce di costo va specificato con una “X” se tali costi sono fissi o possono variare con il variare del numero di iscritti.</t>
  </si>
  <si>
    <t>Nella tabella ATTIVITA' DEL MASTER (foglio "Regolamento_IIparte"), suddividere le attività previste in diverse voci con la relativa attroibuzione di CGFU a ciascuna attività, nel rispetto dei seguenti vincoli:
1) non meno della metà del totale dei CFU per la didattica frontale - in presenza o a distanza - e per i laboratori e le esercitazioni;
2) non meno di 9 CFU per tirocini, stage, attività di apprendimento attivo in piccoli gruppi;
3) non meno di 3 CFU per la prova finale. Il restante numero di CFU può essere utilizzato per altre attività (seminari, visite guidate, workshop, ecc.).</t>
  </si>
  <si>
    <t>Nella Tabella SEDE/SEDI DI SVOLGIMENTO DELLE ATTIVITA’ DI TIROCINIO/STAGE indicare la/le Struttura interna/e e/o gli Enti e/o le Aziende esterne prescelte per lo svolgimento delle Attività di Tirocinio, specificando, per ogni sede, le motivazioni che giustificano la individuazione della stessa in rapporto agli obiettivi formativi delle attività teorico-pratiche del Master, e inserendo nell'apposita sezione le eventuali CONVENZIONI per lo svolgimento di tali attività.</t>
  </si>
  <si>
    <t>Nella sezione DOCENTI E TUTOR è fondamentale riportare il contributo di uno o più esperti esterni che assicurano il collegamento con il mondo del lavoro.</t>
  </si>
  <si>
    <t>Nella sezione RILEVAZIONE DELL'OPINIONE DEGLI/DELLE STUDENTI/ESSE DEL MASTER SULLE ATTIVITA' SVOLTE, qualora prevista, riportare con quali modalità saranno rilevate le opinioni degli studenti/esse.</t>
  </si>
  <si>
    <t>RILEVAZIONE DELL’OPINIONE DEGLI STUDENTI/ESSE DEL MASTER SULLE ATTIVITÀ SVOLTE</t>
  </si>
  <si>
    <t>Nel PIANO DI STUDI il totale dei CFU DELLE ATTIVITA' DIDATTICHE ASSISTITE (Lezioni, Laboratori, Esercitazioni) deve essere pari alla somma dei CFU attribuiti a Lezioni, Laboratori, Esercitazioni nella tabella ATTIVITA' DEL MASTER (foglio "Regolamento_IIparte").</t>
  </si>
  <si>
    <r>
      <rPr>
        <b/>
        <sz val="9"/>
        <color theme="1"/>
        <rFont val="Arial"/>
        <family val="2"/>
      </rPr>
      <t xml:space="preserve">Livello del Master </t>
    </r>
    <r>
      <rPr>
        <sz val="9"/>
        <color theme="1"/>
        <rFont val="Arial"/>
        <family val="2"/>
      </rPr>
      <t>(foglio "Regolamento_Iparte)</t>
    </r>
    <r>
      <rPr>
        <b/>
        <sz val="9"/>
        <color theme="1"/>
        <rFont val="Arial"/>
        <family val="2"/>
      </rPr>
      <t>.</t>
    </r>
    <r>
      <rPr>
        <sz val="9"/>
        <color theme="1"/>
        <rFont val="Arial"/>
        <family val="2"/>
      </rPr>
      <t xml:space="preserve"> I Corsi di Master Universitario possono essere di “I Livello” se è richiesto quale requisito di ammissione almeno la Laurea di primo livello e di “II Livello” se è richiesto quale Titolo di ammissione esclusivamente la Laurea di secondo livello.</t>
    </r>
  </si>
  <si>
    <r>
      <rPr>
        <b/>
        <sz val="9"/>
        <color theme="1"/>
        <rFont val="Arial"/>
        <family val="2"/>
      </rPr>
      <t xml:space="preserve">Organizzazione e sede del Master. </t>
    </r>
    <r>
      <rPr>
        <sz val="9"/>
        <color theme="1"/>
        <rFont val="Arial"/>
        <family val="2"/>
      </rPr>
      <t>Se il Master è Interdipartimentale, indicare i Dipartimenti associati; se il Master è Interateneo indicare gli Atenei in convenzione; se il Master è organizzato in convenzione con altri enti o con ordini professionali indicare l’Ente. (N.B.: indicare esclusivamente Enti e/o istituzioni pubbliche o private che collaborano al Corso e di cui si è in possesso almeno di lettera di intenti).</t>
    </r>
  </si>
  <si>
    <r>
      <rPr>
        <b/>
        <sz val="9"/>
        <color theme="1"/>
        <rFont val="Arial"/>
        <family val="2"/>
      </rPr>
      <t>Percentuale minima di frequenza richiesta</t>
    </r>
    <r>
      <rPr>
        <sz val="9"/>
        <color theme="1"/>
        <rFont val="Arial"/>
        <family val="2"/>
      </rPr>
      <t>. La frequenza da parte degli iscritti alle varie attività formative del Corso di Master Universitario è obbligatoria e sono consentite assenze giustificate nei limiti stabiliti dai singoli regolamenti e comunque non superiori al 20% del totale del monte ore previste per il Master. Pertanto, la percentuale di frequenza obbligatoria da indicare deve essere almeno pari all’80%.</t>
    </r>
  </si>
  <si>
    <r>
      <rPr>
        <b/>
        <sz val="9"/>
        <color theme="1"/>
        <rFont val="Arial"/>
        <family val="2"/>
      </rPr>
      <t>Crediti formativi universitari</t>
    </r>
    <r>
      <rPr>
        <sz val="9"/>
        <color theme="1"/>
        <rFont val="Arial"/>
        <family val="2"/>
      </rPr>
      <t xml:space="preserve">. I Corsi di Master Universitario hanno una durata almeno annuale e devono prevedere il conferimento di almeno 60 CFU, corrispondenti a 1.500 ore di impegno complessivo. In presenza di particolari e motivate esigenze può essere autorizzata, in sede di istituzione e attivazione, una maggiore durata del Corso, tenuto conto che ad ogni aumento di ore deve corrispondere un proporzionale aumento dei CFU erogati.
A fronte di comprovate esigenze, possono essere istituiti Master di durata biennale per un insieme di attività pari a 3.000 ore, corrispondenti a 120 CFU. </t>
    </r>
    <r>
      <rPr>
        <i/>
        <sz val="9"/>
        <color theme="1"/>
        <rFont val="Arial"/>
        <family val="2"/>
      </rPr>
      <t>Non si possono istituire Master con un numero di ore e CFU superiori</t>
    </r>
    <r>
      <rPr>
        <sz val="9"/>
        <color theme="1"/>
        <rFont val="Arial"/>
        <family val="2"/>
      </rPr>
      <t>.</t>
    </r>
  </si>
  <si>
    <r>
      <rPr>
        <b/>
        <sz val="9"/>
        <color theme="1"/>
        <rFont val="Arial"/>
        <family val="2"/>
      </rPr>
      <t>Titolo di studio richiesto oper l'accesso</t>
    </r>
    <r>
      <rPr>
        <sz val="9"/>
        <color theme="1"/>
        <rFont val="Arial"/>
        <family val="2"/>
      </rPr>
      <t>. Indicare il nome e la classe di laurea di tutte le Lauree/Lauree Magistrali che consentono l'accesso.</t>
    </r>
  </si>
  <si>
    <r>
      <rPr>
        <b/>
        <sz val="9"/>
        <color theme="1"/>
        <rFont val="Arial"/>
        <family val="2"/>
      </rPr>
      <t>Eventuali titoli professionali aggiuntivi richiesto per l'accesso</t>
    </r>
    <r>
      <rPr>
        <sz val="9"/>
        <color theme="1"/>
        <rFont val="Arial"/>
        <family val="2"/>
      </rPr>
      <t>. Campo facoltativo.</t>
    </r>
  </si>
  <si>
    <r>
      <rPr>
        <b/>
        <sz val="9"/>
        <color theme="1"/>
        <rFont val="Arial"/>
        <family val="2"/>
      </rPr>
      <t>Numero minimo e massimo di iscrivibili</t>
    </r>
    <r>
      <rPr>
        <sz val="9"/>
        <color theme="1"/>
        <rFont val="Arial"/>
        <family val="2"/>
      </rPr>
      <t xml:space="preserve">. Il </t>
    </r>
    <r>
      <rPr>
        <u/>
        <sz val="9"/>
        <color theme="1"/>
        <rFont val="Arial"/>
        <family val="2"/>
      </rPr>
      <t>NUMERO MINIMO</t>
    </r>
    <r>
      <rPr>
        <sz val="9"/>
        <color theme="1"/>
        <rFont val="Arial"/>
        <family val="2"/>
      </rPr>
      <t xml:space="preserve"> DI ISCRIVIBILI indica la sostenibilità del Master in relazione alle risorse finanziarie che derivano dai contributi degli iscritti e/o da altri finanziamenti di enti pubblici e privati. Il numero minimo inderogabile per l’istituzione e attivazione di un corso Master è fissato in 5 (cinque iscritti). Il </t>
    </r>
    <r>
      <rPr>
        <u/>
        <sz val="9"/>
        <color theme="1"/>
        <rFont val="Arial"/>
        <family val="2"/>
      </rPr>
      <t>NUMERO MASSIMO</t>
    </r>
    <r>
      <rPr>
        <sz val="9"/>
        <color theme="1"/>
        <rFont val="Arial"/>
        <family val="2"/>
      </rPr>
      <t xml:space="preserve"> DI AMMISSIBILI indica la sostenibilità del Master in termini di numero massimo di allievi accoglibili, in relazione alla disponibilità di risorse (posti nelle aule, attrezzature e laboratori scientifici per la didattica; personale docente; personale tecnico; servizi di assistenza e tutorato messe a disposizione dal Dipartimento proponente e/o dalle altre strutture che collaborano alla realizzazione del Master). </t>
    </r>
    <r>
      <rPr>
        <i/>
        <sz val="9"/>
        <color theme="1"/>
        <rFont val="Arial"/>
        <family val="2"/>
      </rPr>
      <t>Il numero di posti per ciascuna edizione del Master va determinato nel Bando</t>
    </r>
    <r>
      <rPr>
        <sz val="9"/>
        <color theme="1"/>
        <rFont val="Arial"/>
        <family val="2"/>
      </rPr>
      <t xml:space="preserve"> e deve essere compreso tra il n. min. ed il n. max di iscrivibili indicati dall'Ordinamento del Master (foglio "Regolamento_Iparte"), di cui ai precedenti capoversi. </t>
    </r>
  </si>
  <si>
    <r>
      <rPr>
        <b/>
        <sz val="9"/>
        <color theme="1"/>
        <rFont val="Arial"/>
        <family val="2"/>
      </rPr>
      <t>Obiettivi formativi del Master</t>
    </r>
    <r>
      <rPr>
        <sz val="9"/>
        <color theme="1"/>
        <rFont val="Arial"/>
        <family val="2"/>
      </rPr>
      <t>. Riportare in questo campo una breve descrizione dei predetti obiettivi.</t>
    </r>
  </si>
  <si>
    <r>
      <rPr>
        <b/>
        <sz val="9"/>
        <color theme="1"/>
        <rFont val="Arial"/>
        <family val="2"/>
      </rPr>
      <t>Sbocchi occupazionali</t>
    </r>
    <r>
      <rPr>
        <sz val="9"/>
        <color theme="1"/>
        <rFont val="Arial"/>
        <family val="2"/>
      </rPr>
      <t>. In tale sezione riportare l’analisi del fabbisogno formativo e degli sbocchi occupazionali nel settore professionale di riferimento.</t>
    </r>
  </si>
  <si>
    <r>
      <rPr>
        <b/>
        <sz val="9"/>
        <color theme="1"/>
        <rFont val="Arial"/>
        <family val="2"/>
      </rPr>
      <t>Riqualificazione professionale</t>
    </r>
    <r>
      <rPr>
        <sz val="9"/>
        <color theme="1"/>
        <rFont val="Arial"/>
        <family val="2"/>
      </rPr>
      <t>. Inserire eventuali opportunità di riqualificazione.</t>
    </r>
  </si>
  <si>
    <r>
      <t xml:space="preserve">Nella colonna </t>
    </r>
    <r>
      <rPr>
        <b/>
        <sz val="9"/>
        <color theme="1"/>
        <rFont val="Arial"/>
        <family val="2"/>
      </rPr>
      <t>INSEGNAMENTI</t>
    </r>
    <r>
      <rPr>
        <sz val="9"/>
        <color theme="1"/>
        <rFont val="Arial"/>
        <family val="2"/>
      </rPr>
      <t>, indicare in ciascuna riga la denominazione dell’insegnamento, il relativo SSD, le ore di didattica assistita (in presenza e/o a distanza) ed i CFU.</t>
    </r>
    <r>
      <rPr>
        <i/>
        <sz val="9"/>
        <color theme="1"/>
        <rFont val="Arial"/>
        <family val="2"/>
      </rPr>
      <t xml:space="preserve"> Il singolo insegnamento non può essere inferiore a 3 CFU e non può eccedere 12 CFU. Eventuali deroghe a tale norma devono essere giustificate nella proposta istitutiva. </t>
    </r>
    <r>
      <rPr>
        <sz val="9"/>
        <color theme="1"/>
        <rFont val="Arial"/>
        <family val="2"/>
      </rPr>
      <t>Nel caso di insegnamento integrato, nella relativa riga, accanto alla denominazione dell'insegnamento va riportata, tra parentesi, la dicitura "integrato" ed il totale delle ore e dei CFU dei singoli moduli, mentre nelle righe a fianco vanno indicati i singoli moduli che compongono l'insegnamento integrato e relativi SSD, ore e CFU. Il singolo modulo non può essere inferiore a 3 CFU.</t>
    </r>
  </si>
  <si>
    <r>
      <t xml:space="preserve">Posto che ciascun CFU corrisponde a 25 ore di attività e che almeno il 50% di dette ore deve essere riservato allo studio individuale, per ogni CFU, le ore da destinare alla </t>
    </r>
    <r>
      <rPr>
        <b/>
        <sz val="9"/>
        <color theme="1"/>
        <rFont val="Arial"/>
        <family val="2"/>
      </rPr>
      <t>didattica assistita</t>
    </r>
    <r>
      <rPr>
        <sz val="9"/>
        <color theme="1"/>
        <rFont val="Arial"/>
        <family val="2"/>
      </rPr>
      <t xml:space="preserve"> non possono essere superiori a n. 12, nel rispetto dei seguenti criteri:
1) dalle 5 alle 10 ore per la lezione frontale, 2) dalle 6 alle 10 ore per le esercitazioni, 3) dalle 8 alle 12 ore per le attività di laboratorio.
Per tutte le altre attività diverse dagli insegnamenti deve essere specificato solo il numero di CFU.</t>
    </r>
  </si>
  <si>
    <r>
      <t>Nella sezione "</t>
    </r>
    <r>
      <rPr>
        <b/>
        <sz val="9"/>
        <color theme="1"/>
        <rFont val="Arial"/>
        <family val="2"/>
      </rPr>
      <t>Modalità di svolgimento di attività di tirocinio e/o stage e/o apprendimento in piccoli gruppi</t>
    </r>
    <r>
      <rPr>
        <sz val="9"/>
        <color theme="1"/>
        <rFont val="Arial"/>
        <family val="2"/>
      </rPr>
      <t xml:space="preserve"> (foglio "Piano di studi_Altre attività") indicare con quali modalità gli obiettivi formativi (o parte di essi) si realizzeranno attraverso lo svolgimento di attività pratiche che consentiranno di approfondire i collegamenti con il mondo del lavoro e delle imprese.</t>
    </r>
  </si>
  <si>
    <r>
      <t xml:space="preserve">Il Consiglio Scientifico deve essere composto da professori di ruolo e ricercatori Universitari, da ricercatori di Enti pubblici e privati, da rappresentanti del mondo del lavoro, da esperti di elevata e comprovata qualificazione. Almeno la metà più uno dei componenti del Consiglio deve essere costituita da professori e ricercatori dell’Ateneo Federico II. </t>
    </r>
    <r>
      <rPr>
        <i/>
        <u/>
        <sz val="9"/>
        <color theme="1"/>
        <rFont val="Arial"/>
        <family val="2"/>
      </rPr>
      <t>Il numero dei componenti va da un minimo di cinque a un massimo di undici, compreso il Coordinatore</t>
    </r>
    <r>
      <rPr>
        <sz val="9"/>
        <color theme="1"/>
        <rFont val="Arial"/>
        <family val="2"/>
      </rPr>
      <t>, salvo deroghe previste per i Master in convenzione.
Il Coordinatore è un professore di ruolo o un ricercatore (RU o RTD – Tip. B) dell’Ateneo facente parte del Consiglio Scientifico.
Nella Tabella “Consiglio Scientifico del Master" (floglio "Consiglio") indicare con una “X” i componenti interni o esterni nonché i componenti che risultano aver proposto l’istituzione del Master. Il Master deve essere proposto da almeno tre docenti – di cui almeno un professore di ruolo – afferenti al Dipartimento e che i proponenti entrano a far parte, di diritto, del Consiglio Scientifico del Master.</t>
    </r>
  </si>
  <si>
    <r>
      <t>Nella Tabella</t>
    </r>
    <r>
      <rPr>
        <b/>
        <sz val="9"/>
        <color theme="1"/>
        <rFont val="Arial"/>
        <family val="2"/>
      </rPr>
      <t xml:space="preserve"> </t>
    </r>
    <r>
      <rPr>
        <sz val="9"/>
        <color theme="1"/>
        <rFont val="Arial"/>
        <family val="2"/>
      </rPr>
      <t>MODALITÀ DI SVOLGIMENTO DEL MASTER (foglio "Altre Info"), contrassegnare con una "X" la modalità di svolgimento del Master tenendo presente che la % di ore in modalità telematica: per la modalità convenzionale non deve essere superiore a 1 decimo del totale delle ore; per la modalità mista non deve essere superiore ai 2 terzi del totale delle ore; per la modalità telematica deve essere superiore ai due terzi del totale delle ore dedicate alle attività didattiche assistite.</t>
    </r>
  </si>
  <si>
    <r>
      <rPr>
        <sz val="9"/>
        <color theme="10"/>
        <rFont val="Arial"/>
        <family val="2"/>
      </rPr>
      <t xml:space="preserve">Per tutto quanto non previsto nelle presenti Note consultare il </t>
    </r>
    <r>
      <rPr>
        <i/>
        <sz val="9"/>
        <color theme="10"/>
        <rFont val="Arial"/>
        <family val="2"/>
      </rPr>
      <t>Regolamento di Ateneo dei Master Universitari</t>
    </r>
    <r>
      <rPr>
        <sz val="9"/>
        <color theme="10"/>
        <rFont val="Arial"/>
        <family val="2"/>
      </rPr>
      <t>, emanato con D.R. n. 230 del 26/01/2022, reperibile nel sito web di Ateneo all’indirizzo</t>
    </r>
    <r>
      <rPr>
        <u/>
        <sz val="9"/>
        <color theme="10"/>
        <rFont val="Arial"/>
        <family val="2"/>
      </rPr>
      <t xml:space="preserve"> http://www.unina.it/didattica/post-laurea/master.</t>
    </r>
  </si>
  <si>
    <t>N. TUTOR PER ATTIVITÀ DI SUPPORTO ORGANIZZATIVO, PER IL SOSTEGNO ALLA DIDATTICA ATTIVA, PER IL COORDINAMENTO DELE ATTIVITA' DI TIROCINIO</t>
  </si>
  <si>
    <t xml:space="preserve">DIPARTIMENTO: </t>
  </si>
  <si>
    <t>NOTA</t>
  </si>
  <si>
    <t>Le celle ai lati delle tabelle sono quasi sempre non bloccate, per cui è possibile inserire delle note</t>
  </si>
  <si>
    <t>“Federico II”</t>
  </si>
  <si>
    <t>Totale master e finanziamenti pubblici</t>
  </si>
  <si>
    <t>La formattazione delle celle può sempre essere modificata</t>
  </si>
  <si>
    <t>Coordinatore: xxx</t>
  </si>
  <si>
    <t>N.B.</t>
  </si>
  <si>
    <t>Schema tipo proposta regolamento master in formato editabile</t>
  </si>
  <si>
    <r>
      <rPr>
        <b/>
        <sz val="11"/>
        <color rgb="FF0070C0"/>
        <rFont val="Calibri"/>
        <family val="2"/>
        <scheme val="minor"/>
      </rPr>
      <t>Questo file Excel deve essere accompagnato dal file doc , contenente le medesime informazioni, che si trova al seguente link</t>
    </r>
    <r>
      <rPr>
        <sz val="11"/>
        <color rgb="FF0070C0"/>
        <rFont val="Calibri"/>
        <family val="2"/>
        <scheme val="minor"/>
      </rPr>
      <t xml:space="preserve">:
</t>
    </r>
  </si>
  <si>
    <t>In alternativa, è possibile esportare questo file Excel in formato pdf seguendo la procedura illustrata nel video</t>
  </si>
  <si>
    <r>
      <t xml:space="preserve">La proposta di master, compilata in tutte le sue parti, deve essere inviata al seguente indirizzo
</t>
    </r>
    <r>
      <rPr>
        <b/>
        <sz val="11"/>
        <color rgb="FFC00000"/>
        <rFont val="Calibri"/>
        <family val="2"/>
        <scheme val="minor"/>
      </rPr>
      <t>usavap@unina.it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</si>
</sst>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9" x14ac:knownFonts="1">
    <font>
      <sz val="11"/>
      <color theme="1"/>
      <name val="Calibri"/>
      <scheme val="minor"/>
    </font>
    <font>
      <sz val="11"/>
      <color theme="1"/>
      <name val="Calibri"/>
      <family val="2"/>
      <scheme val="minor"/>
    </font>
    <font>
      <b/>
      <sz val="11"/>
      <color theme="1"/>
      <name val="Calibri"/>
      <family val="2"/>
    </font>
    <font>
      <sz val="11"/>
      <color theme="1"/>
      <name val="Calibri"/>
      <family val="2"/>
    </font>
    <font>
      <b/>
      <sz val="11"/>
      <color rgb="FFC00000"/>
      <name val="Calibri"/>
      <family val="2"/>
    </font>
    <font>
      <sz val="11"/>
      <name val="Calibri"/>
      <family val="2"/>
    </font>
    <font>
      <sz val="11"/>
      <color rgb="FFFF0000"/>
      <name val="Calibri"/>
      <family val="2"/>
    </font>
    <font>
      <b/>
      <sz val="12"/>
      <color rgb="FF000000"/>
      <name val="Arial"/>
      <family val="2"/>
    </font>
    <font>
      <sz val="11"/>
      <color theme="1"/>
      <name val="Arial"/>
      <family val="2"/>
    </font>
    <font>
      <b/>
      <i/>
      <sz val="13"/>
      <color rgb="FF000000"/>
      <name val="Arial"/>
      <family val="2"/>
    </font>
    <font>
      <i/>
      <sz val="9"/>
      <color rgb="FF000000"/>
      <name val="Arial"/>
      <family val="2"/>
    </font>
    <font>
      <b/>
      <sz val="8"/>
      <color theme="1"/>
      <name val="Arial"/>
      <family val="2"/>
    </font>
    <font>
      <b/>
      <sz val="11"/>
      <color rgb="FFC00000"/>
      <name val="Arial"/>
      <family val="2"/>
    </font>
    <font>
      <b/>
      <sz val="10"/>
      <color theme="1"/>
      <name val="Arial"/>
      <family val="2"/>
    </font>
    <font>
      <b/>
      <sz val="12"/>
      <color theme="1"/>
      <name val="Arial"/>
      <family val="2"/>
    </font>
    <font>
      <b/>
      <sz val="12"/>
      <color rgb="FFFF0000"/>
      <name val="Arial"/>
      <family val="2"/>
    </font>
    <font>
      <sz val="9"/>
      <color theme="1"/>
      <name val="Arial"/>
      <family val="2"/>
    </font>
    <font>
      <sz val="7"/>
      <color theme="1"/>
      <name val="Arial"/>
      <family val="2"/>
    </font>
    <font>
      <b/>
      <sz val="10"/>
      <color rgb="FFC00000"/>
      <name val="Arial"/>
      <family val="2"/>
    </font>
    <font>
      <sz val="10"/>
      <color theme="1"/>
      <name val="Arial"/>
      <family val="2"/>
    </font>
    <font>
      <b/>
      <sz val="10"/>
      <color rgb="FF000000"/>
      <name val="Arial"/>
      <family val="2"/>
    </font>
    <font>
      <b/>
      <sz val="9"/>
      <color rgb="FFC00000"/>
      <name val="Arial"/>
      <family val="2"/>
    </font>
    <font>
      <sz val="10"/>
      <color rgb="FF000000"/>
      <name val="Arial"/>
      <family val="2"/>
    </font>
    <font>
      <b/>
      <sz val="9"/>
      <color theme="1"/>
      <name val="Arial"/>
      <family val="2"/>
    </font>
    <font>
      <sz val="8"/>
      <color theme="1"/>
      <name val="Arial"/>
      <family val="2"/>
    </font>
    <font>
      <sz val="10"/>
      <color rgb="FFC00000"/>
      <name val="Arial"/>
      <family val="2"/>
    </font>
    <font>
      <b/>
      <u/>
      <sz val="10"/>
      <color theme="1"/>
      <name val="Arial"/>
      <family val="2"/>
    </font>
    <font>
      <b/>
      <sz val="16"/>
      <color rgb="FFFF0000"/>
      <name val="Arial"/>
      <family val="2"/>
    </font>
    <font>
      <sz val="12"/>
      <color rgb="FFFF0000"/>
      <name val="Arial"/>
      <family val="2"/>
    </font>
    <font>
      <b/>
      <sz val="10"/>
      <color theme="1"/>
      <name val="Arial"/>
      <family val="2"/>
    </font>
    <font>
      <sz val="10"/>
      <color rgb="FFC00000"/>
      <name val="Arial"/>
      <family val="2"/>
    </font>
    <font>
      <sz val="11"/>
      <name val="Calibri"/>
      <family val="2"/>
    </font>
    <font>
      <b/>
      <sz val="10"/>
      <name val="Arial"/>
      <family val="2"/>
    </font>
    <font>
      <b/>
      <sz val="10"/>
      <color rgb="FFFF0000"/>
      <name val="Arial"/>
      <family val="2"/>
    </font>
    <font>
      <b/>
      <sz val="12"/>
      <color theme="1"/>
      <name val="Arial"/>
      <family val="2"/>
    </font>
    <font>
      <sz val="10"/>
      <color theme="1"/>
      <name val="Arial"/>
      <family val="2"/>
    </font>
    <font>
      <b/>
      <sz val="9"/>
      <color theme="1"/>
      <name val="Arial"/>
      <family val="2"/>
    </font>
    <font>
      <sz val="11"/>
      <color theme="1"/>
      <name val="Arial"/>
      <family val="2"/>
    </font>
    <font>
      <sz val="9"/>
      <color theme="1"/>
      <name val="Arial"/>
      <family val="2"/>
    </font>
    <font>
      <b/>
      <sz val="10"/>
      <color rgb="FFC00000"/>
      <name val="Arial"/>
      <family val="2"/>
    </font>
    <font>
      <sz val="9"/>
      <name val="Calibri"/>
      <family val="2"/>
    </font>
    <font>
      <sz val="9"/>
      <color theme="1"/>
      <name val="Calibri"/>
      <family val="2"/>
    </font>
    <font>
      <sz val="9"/>
      <color theme="1"/>
      <name val="Calibri"/>
      <family val="2"/>
      <scheme val="minor"/>
    </font>
    <font>
      <i/>
      <sz val="9"/>
      <color theme="1"/>
      <name val="Arial"/>
      <family val="2"/>
    </font>
    <font>
      <u/>
      <sz val="9"/>
      <color theme="1"/>
      <name val="Arial"/>
      <family val="2"/>
    </font>
    <font>
      <i/>
      <u/>
      <sz val="9"/>
      <color theme="1"/>
      <name val="Arial"/>
      <family val="2"/>
    </font>
    <font>
      <u/>
      <sz val="9"/>
      <color theme="10"/>
      <name val="Arial"/>
      <family val="2"/>
    </font>
    <font>
      <sz val="9"/>
      <color theme="10"/>
      <name val="Arial"/>
      <family val="2"/>
    </font>
    <font>
      <i/>
      <sz val="9"/>
      <color theme="10"/>
      <name val="Arial"/>
      <family val="2"/>
    </font>
    <font>
      <b/>
      <sz val="10"/>
      <color rgb="FF000000"/>
      <name val="Arial"/>
      <family val="2"/>
    </font>
    <font>
      <b/>
      <u/>
      <sz val="10"/>
      <color rgb="FFC00000"/>
      <name val="Arial"/>
      <family val="2"/>
    </font>
    <font>
      <sz val="10"/>
      <name val="Calibri"/>
      <family val="2"/>
    </font>
    <font>
      <b/>
      <sz val="11"/>
      <color rgb="FFFF0000"/>
      <name val="Calibri"/>
      <family val="2"/>
    </font>
    <font>
      <b/>
      <sz val="11"/>
      <name val="Calibri"/>
      <family val="2"/>
    </font>
    <font>
      <sz val="11"/>
      <color theme="1"/>
      <name val="Calibri"/>
      <family val="2"/>
    </font>
    <font>
      <b/>
      <sz val="12"/>
      <color rgb="FFFF0000"/>
      <name val="Arial"/>
      <family val="2"/>
    </font>
    <font>
      <sz val="12"/>
      <name val="Calibri"/>
      <family val="2"/>
    </font>
    <font>
      <sz val="10"/>
      <color theme="1"/>
      <name val="Calibri"/>
      <family val="2"/>
      <scheme val="minor"/>
    </font>
    <font>
      <sz val="16"/>
      <color theme="1"/>
      <name val="Arial"/>
      <family val="2"/>
    </font>
    <font>
      <u/>
      <sz val="11"/>
      <color theme="10"/>
      <name val="Calibri"/>
      <family val="2"/>
      <scheme val="minor"/>
    </font>
    <font>
      <b/>
      <sz val="11"/>
      <color theme="1"/>
      <name val="Calibri"/>
      <family val="2"/>
      <scheme val="minor"/>
    </font>
    <font>
      <sz val="11"/>
      <color rgb="FF0070C0"/>
      <name val="Calibri"/>
      <family val="2"/>
      <scheme val="minor"/>
    </font>
    <font>
      <b/>
      <sz val="11"/>
      <color rgb="FF0070C0"/>
      <name val="Calibri"/>
      <family val="2"/>
      <scheme val="minor"/>
    </font>
    <font>
      <b/>
      <u/>
      <sz val="11"/>
      <color rgb="FF7030A0"/>
      <name val="Calibri"/>
      <family val="2"/>
      <scheme val="minor"/>
    </font>
    <font>
      <b/>
      <u/>
      <sz val="11"/>
      <color theme="10"/>
      <name val="Calibri"/>
      <family val="2"/>
      <scheme val="minor"/>
    </font>
    <font>
      <b/>
      <sz val="12"/>
      <color rgb="FFC00000"/>
      <name val="Arial"/>
      <family val="2"/>
    </font>
    <font>
      <sz val="12"/>
      <color theme="1"/>
      <name val="Arial"/>
      <family val="2"/>
    </font>
    <font>
      <sz val="12"/>
      <name val="Arial"/>
      <family val="2"/>
    </font>
    <font>
      <b/>
      <sz val="11"/>
      <color rgb="FFC00000"/>
      <name val="Calibri"/>
      <family val="2"/>
      <scheme val="minor"/>
    </font>
  </fonts>
  <fills count="16">
    <fill>
      <patternFill patternType="none"/>
    </fill>
    <fill>
      <patternFill patternType="gray125"/>
    </fill>
    <fill>
      <patternFill patternType="solid">
        <fgColor rgb="FFFFD965"/>
        <bgColor rgb="FFFFD965"/>
      </patternFill>
    </fill>
    <fill>
      <patternFill patternType="solid">
        <fgColor rgb="FF9CC2E5"/>
        <bgColor rgb="FF9CC2E5"/>
      </patternFill>
    </fill>
    <fill>
      <patternFill patternType="solid">
        <fgColor rgb="FFD9E2F3"/>
        <bgColor rgb="FFD9E2F3"/>
      </patternFill>
    </fill>
    <fill>
      <patternFill patternType="solid">
        <fgColor rgb="FFE2EFD9"/>
        <bgColor rgb="FFE2EFD9"/>
      </patternFill>
    </fill>
    <fill>
      <patternFill patternType="solid">
        <fgColor theme="0"/>
        <bgColor theme="0"/>
      </patternFill>
    </fill>
    <fill>
      <patternFill patternType="solid">
        <fgColor rgb="FFBDD6EE"/>
        <bgColor rgb="FFBDD6EE"/>
      </patternFill>
    </fill>
    <fill>
      <patternFill patternType="lightHorizontal">
        <fgColor theme="7" tint="0.59996337778862885"/>
        <bgColor theme="7" tint="0.39994506668294322"/>
      </patternFill>
    </fill>
    <fill>
      <patternFill patternType="lightHorizontal">
        <fgColor theme="7" tint="0.59996337778862885"/>
        <bgColor theme="4" tint="0.59996337778862885"/>
      </patternFill>
    </fill>
    <fill>
      <patternFill patternType="lightHorizontal">
        <fgColor theme="7" tint="0.79998168889431442"/>
        <bgColor theme="7" tint="0.39991454817346722"/>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79998168889431442"/>
        <bgColor theme="0"/>
      </patternFill>
    </fill>
  </fills>
  <borders count="48">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indexed="64"/>
      </top>
      <bottom/>
      <diagonal/>
    </border>
    <border>
      <left/>
      <right/>
      <top/>
      <bottom style="thin">
        <color indexed="64"/>
      </bottom>
      <diagonal/>
    </border>
    <border>
      <left/>
      <right style="thin">
        <color rgb="FF000000"/>
      </right>
      <top style="thin">
        <color indexed="64"/>
      </top>
      <bottom style="thin">
        <color indexed="64"/>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rgb="FF000000"/>
      </left>
      <right/>
      <top/>
      <bottom style="thin">
        <color indexed="64"/>
      </bottom>
      <diagonal/>
    </border>
    <border>
      <left/>
      <right style="thin">
        <color rgb="FF000000"/>
      </right>
      <top/>
      <bottom style="thin">
        <color indexed="64"/>
      </bottom>
      <diagonal/>
    </border>
  </borders>
  <cellStyleXfs count="2">
    <xf numFmtId="0" fontId="0" fillId="0" borderId="0"/>
    <xf numFmtId="0" fontId="59" fillId="0" borderId="0" applyNumberFormat="0" applyFill="0" applyBorder="0" applyAlignment="0" applyProtection="0"/>
  </cellStyleXfs>
  <cellXfs count="403">
    <xf numFmtId="0" fontId="0" fillId="0" borderId="0" xfId="0"/>
    <xf numFmtId="0" fontId="3" fillId="0" borderId="0" xfId="0" applyFont="1" applyAlignment="1">
      <alignmen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4" fillId="0" borderId="5" xfId="0" applyFont="1" applyBorder="1" applyAlignment="1">
      <alignment horizontal="center" vertical="center"/>
    </xf>
    <xf numFmtId="0" fontId="3" fillId="0" borderId="5" xfId="0" applyFont="1" applyBorder="1" applyAlignment="1">
      <alignment vertical="center"/>
    </xf>
    <xf numFmtId="0" fontId="3" fillId="0" borderId="0" xfId="0" applyFont="1" applyAlignment="1">
      <alignment horizontal="center" vertical="center"/>
    </xf>
    <xf numFmtId="0" fontId="3" fillId="0" borderId="5" xfId="0" applyFont="1" applyBorder="1" applyAlignment="1">
      <alignment horizontal="center" vertical="center"/>
    </xf>
    <xf numFmtId="0" fontId="3" fillId="0" borderId="5" xfId="0" applyFont="1" applyBorder="1" applyAlignment="1">
      <alignment horizontal="center" vertical="center" wrapText="1"/>
    </xf>
    <xf numFmtId="0" fontId="3" fillId="0" borderId="7"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8" fillId="0" borderId="0" xfId="0" applyFont="1" applyAlignment="1">
      <alignment vertical="center"/>
    </xf>
    <xf numFmtId="0" fontId="11" fillId="0" borderId="0" xfId="0" applyFont="1" applyAlignment="1">
      <alignment vertical="center"/>
    </xf>
    <xf numFmtId="0" fontId="8" fillId="0" borderId="0" xfId="0" applyFont="1" applyAlignment="1">
      <alignment vertical="center" wrapText="1"/>
    </xf>
    <xf numFmtId="0" fontId="8" fillId="5" borderId="19" xfId="0" applyFont="1" applyFill="1" applyBorder="1" applyAlignment="1">
      <alignment vertical="center" wrapText="1"/>
    </xf>
    <xf numFmtId="0" fontId="12" fillId="5" borderId="19" xfId="0" applyFont="1" applyFill="1" applyBorder="1" applyAlignment="1">
      <alignment horizontal="center" vertical="center" wrapText="1"/>
    </xf>
    <xf numFmtId="0" fontId="8" fillId="0" borderId="0" xfId="0" applyFont="1" applyAlignment="1">
      <alignment horizontal="left" vertical="center"/>
    </xf>
    <xf numFmtId="0" fontId="17" fillId="0" borderId="0" xfId="0" applyFont="1" applyAlignment="1">
      <alignment horizontal="center" vertical="center" wrapText="1"/>
    </xf>
    <xf numFmtId="0" fontId="3" fillId="0" borderId="0" xfId="0" applyFont="1"/>
    <xf numFmtId="0" fontId="19" fillId="0" borderId="0" xfId="0" applyFont="1"/>
    <xf numFmtId="0" fontId="13" fillId="0" borderId="0" xfId="0" applyFont="1" applyAlignment="1">
      <alignment vertical="center"/>
    </xf>
    <xf numFmtId="0" fontId="13" fillId="3" borderId="19" xfId="0" applyFont="1" applyFill="1" applyBorder="1" applyAlignment="1">
      <alignment horizontal="center" vertical="center" wrapText="1"/>
    </xf>
    <xf numFmtId="0" fontId="19" fillId="4" borderId="19" xfId="0" applyFont="1" applyFill="1" applyBorder="1" applyAlignment="1">
      <alignment horizontal="center" vertical="center" wrapText="1"/>
    </xf>
    <xf numFmtId="0" fontId="19" fillId="0" borderId="19" xfId="0" applyFont="1" applyBorder="1" applyAlignment="1">
      <alignment horizontal="center" vertical="center" wrapText="1"/>
    </xf>
    <xf numFmtId="0" fontId="13" fillId="4" borderId="19" xfId="0" applyFont="1" applyFill="1" applyBorder="1" applyAlignment="1">
      <alignment horizontal="center" vertical="center" wrapText="1"/>
    </xf>
    <xf numFmtId="0" fontId="19" fillId="0" borderId="0" xfId="0" applyFont="1" applyAlignment="1">
      <alignment vertical="center"/>
    </xf>
    <xf numFmtId="0" fontId="19" fillId="0" borderId="0" xfId="0" applyFont="1" applyAlignment="1">
      <alignment vertical="center" wrapText="1"/>
    </xf>
    <xf numFmtId="0" fontId="12" fillId="0" borderId="0" xfId="0" applyFont="1" applyAlignment="1">
      <alignment horizontal="center" vertical="center" wrapText="1"/>
    </xf>
    <xf numFmtId="0" fontId="11" fillId="3" borderId="19" xfId="0" applyFont="1" applyFill="1" applyBorder="1" applyAlignment="1">
      <alignment horizontal="center" vertical="center" wrapText="1"/>
    </xf>
    <xf numFmtId="0" fontId="22" fillId="4" borderId="19" xfId="0" applyFont="1" applyFill="1" applyBorder="1" applyAlignment="1">
      <alignment horizontal="center" vertical="center" wrapText="1"/>
    </xf>
    <xf numFmtId="0" fontId="13" fillId="0" borderId="19" xfId="0" applyFont="1" applyBorder="1" applyAlignment="1">
      <alignment horizontal="center" vertical="center" wrapText="1"/>
    </xf>
    <xf numFmtId="0" fontId="16" fillId="0" borderId="0" xfId="0" applyFont="1"/>
    <xf numFmtId="0" fontId="23" fillId="0" borderId="19" xfId="0" applyFont="1" applyBorder="1" applyAlignment="1">
      <alignment horizontal="center" vertical="center" wrapText="1"/>
    </xf>
    <xf numFmtId="0" fontId="16" fillId="0" borderId="0" xfId="0" applyFont="1" applyAlignment="1">
      <alignment vertical="center" wrapText="1"/>
    </xf>
    <xf numFmtId="0" fontId="23" fillId="0" borderId="19" xfId="0" applyFont="1" applyBorder="1" applyAlignment="1">
      <alignment horizontal="left" vertical="center" wrapText="1"/>
    </xf>
    <xf numFmtId="0" fontId="16" fillId="0" borderId="0" xfId="0" applyFont="1" applyAlignment="1">
      <alignment vertical="center"/>
    </xf>
    <xf numFmtId="0" fontId="25" fillId="0" borderId="0" xfId="0" applyFont="1"/>
    <xf numFmtId="0" fontId="19" fillId="0" borderId="19" xfId="0" applyFont="1" applyBorder="1" applyAlignment="1">
      <alignment horizontal="center" vertical="center"/>
    </xf>
    <xf numFmtId="0" fontId="19" fillId="0" borderId="0" xfId="0" applyFont="1" applyAlignment="1">
      <alignment horizontal="left"/>
    </xf>
    <xf numFmtId="49" fontId="19" fillId="0" borderId="23" xfId="0" applyNumberFormat="1" applyFont="1" applyBorder="1" applyAlignment="1">
      <alignment horizontal="center" vertical="center" wrapText="1"/>
    </xf>
    <xf numFmtId="49" fontId="19" fillId="0" borderId="23" xfId="0" quotePrefix="1" applyNumberFormat="1" applyFont="1" applyBorder="1" applyAlignment="1">
      <alignment horizontal="center" vertical="center" wrapText="1"/>
    </xf>
    <xf numFmtId="0" fontId="13" fillId="0" borderId="6" xfId="0" applyFont="1" applyBorder="1" applyAlignment="1">
      <alignment horizontal="center" vertical="center" wrapText="1"/>
    </xf>
    <xf numFmtId="0" fontId="13" fillId="3" borderId="19" xfId="0" applyFont="1" applyFill="1" applyBorder="1" applyAlignment="1" applyProtection="1">
      <alignment horizontal="center" vertical="center" wrapText="1"/>
      <protection locked="0"/>
    </xf>
    <xf numFmtId="0" fontId="0" fillId="0" borderId="0" xfId="0" applyAlignment="1">
      <alignment vertical="center"/>
    </xf>
    <xf numFmtId="0" fontId="29" fillId="4" borderId="34" xfId="0" applyFont="1" applyFill="1" applyBorder="1" applyAlignment="1">
      <alignment horizontal="center" vertical="center" wrapText="1"/>
    </xf>
    <xf numFmtId="0" fontId="35" fillId="9" borderId="34" xfId="0" applyFont="1" applyFill="1" applyBorder="1" applyAlignment="1">
      <alignment horizontal="center" vertical="center" wrapText="1"/>
    </xf>
    <xf numFmtId="0" fontId="29" fillId="9" borderId="34" xfId="0" applyFont="1" applyFill="1" applyBorder="1" applyAlignment="1">
      <alignment horizontal="center" vertical="center" wrapText="1"/>
    </xf>
    <xf numFmtId="0" fontId="13" fillId="0" borderId="10" xfId="0" applyFont="1" applyBorder="1" applyAlignment="1" applyProtection="1">
      <alignment horizontal="center" vertical="center" wrapText="1"/>
      <protection locked="0"/>
    </xf>
    <xf numFmtId="0" fontId="0" fillId="8" borderId="0" xfId="0" applyFill="1" applyAlignment="1">
      <alignment horizontal="center" vertical="center"/>
    </xf>
    <xf numFmtId="0" fontId="26" fillId="4" borderId="19" xfId="0" applyFont="1" applyFill="1" applyBorder="1" applyAlignment="1">
      <alignment horizontal="center" vertical="center" wrapText="1"/>
    </xf>
    <xf numFmtId="0" fontId="29" fillId="4" borderId="19" xfId="0" applyFont="1" applyFill="1" applyBorder="1" applyAlignment="1">
      <alignment horizontal="center" vertical="center" wrapText="1"/>
    </xf>
    <xf numFmtId="0" fontId="13" fillId="0" borderId="19" xfId="0" applyFont="1" applyBorder="1" applyAlignment="1" applyProtection="1">
      <alignment horizontal="center" vertical="center" wrapText="1"/>
      <protection locked="0"/>
    </xf>
    <xf numFmtId="0" fontId="13" fillId="0" borderId="10" xfId="0" applyFont="1" applyBorder="1" applyAlignment="1">
      <alignment vertical="center" wrapText="1"/>
    </xf>
    <xf numFmtId="0" fontId="16" fillId="0" borderId="6" xfId="0" applyFont="1" applyBorder="1"/>
    <xf numFmtId="0" fontId="23" fillId="0" borderId="19" xfId="0" applyFont="1" applyBorder="1" applyAlignment="1" applyProtection="1">
      <alignment horizontal="center" vertical="center" wrapText="1"/>
      <protection locked="0"/>
    </xf>
    <xf numFmtId="0" fontId="19" fillId="0" borderId="19" xfId="0" applyFont="1" applyBorder="1" applyAlignment="1" applyProtection="1">
      <alignment horizontal="left" vertical="center" wrapText="1"/>
      <protection locked="0"/>
    </xf>
    <xf numFmtId="0" fontId="19" fillId="0" borderId="19" xfId="0" applyFont="1" applyBorder="1" applyAlignment="1" applyProtection="1">
      <alignment horizontal="center" vertical="center" wrapText="1"/>
      <protection locked="0"/>
    </xf>
    <xf numFmtId="49" fontId="19" fillId="0" borderId="19" xfId="0" applyNumberFormat="1" applyFont="1" applyBorder="1" applyAlignment="1" applyProtection="1">
      <alignment horizontal="center" vertical="center" wrapText="1"/>
      <protection locked="0"/>
    </xf>
    <xf numFmtId="0" fontId="35"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23" fillId="0" borderId="20" xfId="0" applyFont="1" applyBorder="1" applyAlignment="1">
      <alignment horizontal="center" vertical="center" wrapText="1"/>
    </xf>
    <xf numFmtId="0" fontId="36" fillId="8" borderId="34" xfId="0" applyFont="1" applyFill="1" applyBorder="1" applyAlignment="1">
      <alignment horizontal="center" vertical="center"/>
    </xf>
    <xf numFmtId="0" fontId="41" fillId="0" borderId="0" xfId="0" applyFont="1" applyAlignment="1">
      <alignment vertical="center"/>
    </xf>
    <xf numFmtId="0" fontId="42" fillId="0" borderId="0" xfId="0" applyFont="1" applyAlignment="1">
      <alignment vertical="center"/>
    </xf>
    <xf numFmtId="0" fontId="29" fillId="9" borderId="38" xfId="0" applyFont="1" applyFill="1" applyBorder="1" applyAlignment="1">
      <alignment horizontal="center" vertical="center" wrapText="1"/>
    </xf>
    <xf numFmtId="0" fontId="29" fillId="9" borderId="39" xfId="0" applyFont="1" applyFill="1" applyBorder="1" applyAlignment="1">
      <alignment horizontal="center" vertical="center" wrapText="1"/>
    </xf>
    <xf numFmtId="0" fontId="29" fillId="9" borderId="40" xfId="0" applyFont="1" applyFill="1" applyBorder="1" applyAlignment="1">
      <alignment horizontal="center" vertical="center" wrapText="1"/>
    </xf>
    <xf numFmtId="0" fontId="5" fillId="0" borderId="6" xfId="0" applyFont="1" applyBorder="1" applyAlignment="1">
      <alignment vertical="center"/>
    </xf>
    <xf numFmtId="4" fontId="21" fillId="0" borderId="19" xfId="0" applyNumberFormat="1" applyFont="1" applyBorder="1" applyAlignment="1" applyProtection="1">
      <alignment horizontal="center"/>
      <protection locked="0"/>
    </xf>
    <xf numFmtId="3" fontId="36" fillId="8" borderId="34" xfId="0" applyNumberFormat="1" applyFont="1" applyFill="1" applyBorder="1" applyAlignment="1">
      <alignment horizontal="center" vertical="center"/>
    </xf>
    <xf numFmtId="3" fontId="29" fillId="8" borderId="34" xfId="0" applyNumberFormat="1" applyFont="1" applyFill="1" applyBorder="1" applyAlignment="1">
      <alignment horizontal="center" vertical="center"/>
    </xf>
    <xf numFmtId="3" fontId="36" fillId="9" borderId="34" xfId="0" applyNumberFormat="1" applyFont="1" applyFill="1" applyBorder="1" applyAlignment="1">
      <alignment horizontal="right" vertical="center" wrapText="1"/>
    </xf>
    <xf numFmtId="3" fontId="29" fillId="8" borderId="34" xfId="0" applyNumberFormat="1" applyFont="1" applyFill="1" applyBorder="1" applyAlignment="1">
      <alignment horizontal="right" vertical="center"/>
    </xf>
    <xf numFmtId="0" fontId="35" fillId="0" borderId="19" xfId="0" applyFont="1" applyBorder="1" applyAlignment="1" applyProtection="1">
      <alignment horizontal="left" vertical="center" wrapText="1"/>
      <protection locked="0"/>
    </xf>
    <xf numFmtId="0" fontId="35" fillId="0" borderId="19" xfId="0" applyFont="1" applyBorder="1" applyAlignment="1" applyProtection="1">
      <alignment horizontal="center"/>
      <protection locked="0"/>
    </xf>
    <xf numFmtId="0" fontId="29" fillId="0" borderId="19" xfId="0" applyFont="1" applyBorder="1" applyAlignment="1" applyProtection="1">
      <alignment horizontal="center" vertical="center" wrapText="1"/>
      <protection locked="0"/>
    </xf>
    <xf numFmtId="0" fontId="29" fillId="0" borderId="19" xfId="0" applyFont="1" applyBorder="1" applyAlignment="1" applyProtection="1">
      <alignment horizontal="left" vertical="center" wrapText="1"/>
      <protection locked="0"/>
    </xf>
    <xf numFmtId="49" fontId="29" fillId="0" borderId="19" xfId="0" applyNumberFormat="1" applyFont="1" applyBorder="1" applyAlignment="1" applyProtection="1">
      <alignment horizontal="center" vertical="center" wrapText="1"/>
      <protection locked="0"/>
    </xf>
    <xf numFmtId="49" fontId="35" fillId="0" borderId="19" xfId="0" applyNumberFormat="1" applyFont="1" applyBorder="1" applyAlignment="1" applyProtection="1">
      <alignment horizontal="center" vertical="center" wrapText="1"/>
      <protection locked="0"/>
    </xf>
    <xf numFmtId="0" fontId="13" fillId="0" borderId="24" xfId="0" applyFont="1" applyBorder="1" applyAlignment="1">
      <alignment vertical="center" wrapText="1"/>
    </xf>
    <xf numFmtId="0" fontId="29" fillId="0" borderId="23" xfId="0" applyFont="1" applyBorder="1" applyAlignment="1">
      <alignment horizontal="right" vertical="center" wrapText="1"/>
    </xf>
    <xf numFmtId="0" fontId="13" fillId="0" borderId="20" xfId="0" applyFont="1" applyBorder="1" applyAlignment="1">
      <alignment horizontal="center" vertical="center" wrapText="1"/>
    </xf>
    <xf numFmtId="49" fontId="13" fillId="0" borderId="18" xfId="0" applyNumberFormat="1" applyFont="1" applyBorder="1" applyAlignment="1">
      <alignment horizontal="center" vertical="center" wrapText="1"/>
    </xf>
    <xf numFmtId="1" fontId="34" fillId="0" borderId="10" xfId="0" applyNumberFormat="1" applyFont="1" applyBorder="1" applyAlignment="1" applyProtection="1">
      <alignment horizontal="center" vertical="center" wrapText="1"/>
      <protection locked="0"/>
    </xf>
    <xf numFmtId="0" fontId="3" fillId="0" borderId="0" xfId="0" applyFont="1" applyProtection="1">
      <protection locked="0"/>
    </xf>
    <xf numFmtId="0" fontId="19" fillId="4" borderId="10" xfId="0" applyFont="1" applyFill="1" applyBorder="1" applyAlignment="1">
      <alignment horizontal="center" vertical="center" wrapText="1"/>
    </xf>
    <xf numFmtId="0" fontId="19" fillId="0" borderId="10"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0" fontId="0" fillId="0" borderId="0" xfId="0" applyAlignment="1" applyProtection="1">
      <alignment vertical="center"/>
      <protection locked="0"/>
    </xf>
    <xf numFmtId="0" fontId="19" fillId="0" borderId="0" xfId="0" applyFont="1" applyProtection="1">
      <protection locked="0"/>
    </xf>
    <xf numFmtId="0" fontId="19" fillId="0" borderId="0" xfId="0" applyFont="1" applyAlignment="1" applyProtection="1">
      <alignment vertical="center"/>
      <protection locked="0"/>
    </xf>
    <xf numFmtId="0" fontId="3" fillId="0" borderId="0" xfId="0" applyFont="1" applyAlignment="1" applyProtection="1">
      <alignment vertical="center"/>
      <protection locked="0"/>
    </xf>
    <xf numFmtId="0" fontId="18" fillId="0" borderId="0" xfId="0" applyFont="1" applyAlignment="1" applyProtection="1">
      <alignment vertical="center"/>
      <protection locked="0"/>
    </xf>
    <xf numFmtId="0" fontId="16" fillId="0" borderId="0" xfId="0" applyFont="1" applyProtection="1">
      <protection locked="0"/>
    </xf>
    <xf numFmtId="0" fontId="16" fillId="0" borderId="0" xfId="0" applyFont="1" applyAlignment="1" applyProtection="1">
      <alignment vertical="center" wrapText="1"/>
      <protection locked="0"/>
    </xf>
    <xf numFmtId="0" fontId="16" fillId="0" borderId="0" xfId="0" applyFont="1" applyAlignment="1" applyProtection="1">
      <alignment vertical="center"/>
      <protection locked="0"/>
    </xf>
    <xf numFmtId="0" fontId="25" fillId="0" borderId="0" xfId="0" applyFont="1" applyProtection="1">
      <protection locked="0"/>
    </xf>
    <xf numFmtId="0" fontId="27" fillId="0" borderId="0" xfId="0" applyFont="1" applyProtection="1">
      <protection locked="0"/>
    </xf>
    <xf numFmtId="3" fontId="16" fillId="0" borderId="22" xfId="0" applyNumberFormat="1" applyFont="1" applyBorder="1" applyAlignment="1" applyProtection="1">
      <alignment horizontal="right" vertical="center" wrapText="1"/>
      <protection locked="0"/>
    </xf>
    <xf numFmtId="3" fontId="16" fillId="0" borderId="19" xfId="0" applyNumberFormat="1" applyFont="1" applyBorder="1" applyAlignment="1" applyProtection="1">
      <alignment horizontal="right" vertical="center" wrapText="1"/>
      <protection locked="0"/>
    </xf>
    <xf numFmtId="0" fontId="35" fillId="0" borderId="19" xfId="0" applyFont="1" applyBorder="1" applyAlignment="1" applyProtection="1">
      <alignment horizontal="left" wrapText="1"/>
      <protection locked="0"/>
    </xf>
    <xf numFmtId="0" fontId="13" fillId="0" borderId="10" xfId="0" applyFont="1" applyBorder="1" applyAlignment="1">
      <alignment horizontal="left" vertical="center" wrapText="1"/>
    </xf>
    <xf numFmtId="0" fontId="8" fillId="0" borderId="10" xfId="0" applyFont="1" applyBorder="1" applyAlignment="1" applyProtection="1">
      <alignment horizontal="left" vertical="center"/>
      <protection locked="0"/>
    </xf>
    <xf numFmtId="0" fontId="8" fillId="0" borderId="0" xfId="0" applyFont="1" applyAlignment="1" applyProtection="1">
      <alignment vertical="center"/>
      <protection locked="0"/>
    </xf>
    <xf numFmtId="0" fontId="17" fillId="0" borderId="0" xfId="0" applyFont="1" applyAlignment="1" applyProtection="1">
      <alignment horizontal="center" vertical="center" wrapText="1"/>
      <protection locked="0"/>
    </xf>
    <xf numFmtId="0" fontId="14" fillId="6" borderId="16" xfId="0" applyFont="1" applyFill="1" applyBorder="1" applyAlignment="1" applyProtection="1">
      <alignment horizontal="center" vertical="center" wrapText="1"/>
      <protection locked="0"/>
    </xf>
    <xf numFmtId="0" fontId="53" fillId="11" borderId="37" xfId="0" applyFont="1" applyFill="1" applyBorder="1" applyAlignment="1">
      <alignment horizontal="left" vertical="center"/>
    </xf>
    <xf numFmtId="0" fontId="13" fillId="4" borderId="11" xfId="0" applyFont="1" applyFill="1" applyBorder="1" applyAlignment="1">
      <alignment horizontal="center" vertical="center" wrapText="1"/>
    </xf>
    <xf numFmtId="0" fontId="19" fillId="0" borderId="19" xfId="0" applyFont="1" applyBorder="1" applyAlignment="1" applyProtection="1">
      <alignment vertical="center" wrapText="1"/>
      <protection locked="0"/>
    </xf>
    <xf numFmtId="3" fontId="36" fillId="9" borderId="34" xfId="0" applyNumberFormat="1" applyFont="1" applyFill="1" applyBorder="1" applyAlignment="1">
      <alignment horizontal="center" vertical="center" wrapText="1"/>
    </xf>
    <xf numFmtId="0" fontId="13" fillId="0" borderId="19" xfId="0" applyFont="1" applyBorder="1" applyAlignment="1" applyProtection="1">
      <alignment vertical="center" wrapText="1"/>
      <protection locked="0"/>
    </xf>
    <xf numFmtId="0" fontId="5" fillId="0" borderId="24" xfId="0" applyFont="1" applyBorder="1" applyAlignment="1" applyProtection="1">
      <alignment wrapText="1"/>
      <protection locked="0"/>
    </xf>
    <xf numFmtId="0" fontId="5" fillId="0" borderId="23" xfId="0" applyFont="1" applyBorder="1" applyAlignment="1" applyProtection="1">
      <alignment wrapText="1"/>
      <protection locked="0"/>
    </xf>
    <xf numFmtId="0" fontId="19" fillId="6" borderId="24" xfId="0" applyFont="1" applyFill="1" applyBorder="1" applyAlignment="1" applyProtection="1">
      <alignment horizontal="center" vertical="center" wrapText="1"/>
      <protection locked="0"/>
    </xf>
    <xf numFmtId="3" fontId="58" fillId="0" borderId="19" xfId="0" applyNumberFormat="1" applyFont="1" applyBorder="1" applyAlignment="1" applyProtection="1">
      <alignment horizontal="right" vertical="center" wrapText="1"/>
      <protection locked="0"/>
    </xf>
    <xf numFmtId="0" fontId="2" fillId="0" borderId="0" xfId="0" applyFont="1" applyAlignment="1">
      <alignment horizontal="center" vertical="center"/>
    </xf>
    <xf numFmtId="0" fontId="4" fillId="0" borderId="0" xfId="0" applyFont="1" applyAlignment="1">
      <alignment horizontal="center" vertical="center"/>
    </xf>
    <xf numFmtId="0" fontId="61" fillId="0" borderId="0" xfId="0" applyFont="1" applyAlignment="1">
      <alignment horizontal="left" vertical="center" wrapText="1"/>
    </xf>
    <xf numFmtId="0" fontId="61" fillId="0" borderId="0" xfId="0" applyFont="1" applyAlignment="1">
      <alignment horizontal="left" vertical="top" wrapText="1"/>
    </xf>
    <xf numFmtId="0" fontId="12" fillId="0" borderId="6" xfId="0" applyFont="1" applyBorder="1" applyAlignment="1">
      <alignment vertical="center"/>
    </xf>
    <xf numFmtId="1" fontId="15" fillId="15" borderId="10" xfId="0" applyNumberFormat="1" applyFont="1" applyFill="1" applyBorder="1" applyAlignment="1" applyProtection="1">
      <alignment horizontal="center" vertical="center" wrapText="1"/>
      <protection locked="0"/>
    </xf>
    <xf numFmtId="0" fontId="13" fillId="12" borderId="10" xfId="0" applyFont="1" applyFill="1" applyBorder="1" applyAlignment="1" applyProtection="1">
      <alignment horizontal="center" vertical="center" wrapText="1"/>
      <protection locked="0"/>
    </xf>
    <xf numFmtId="0" fontId="4" fillId="0" borderId="6" xfId="0" applyFont="1" applyBorder="1"/>
    <xf numFmtId="0" fontId="18" fillId="0" borderId="6" xfId="0" applyFont="1" applyBorder="1" applyAlignment="1">
      <alignment horizontal="center" vertical="center"/>
    </xf>
    <xf numFmtId="0" fontId="39" fillId="0" borderId="0" xfId="0" applyFont="1" applyAlignment="1">
      <alignment horizontal="left" vertical="center"/>
    </xf>
    <xf numFmtId="0" fontId="19" fillId="12" borderId="19" xfId="0" applyFont="1" applyFill="1" applyBorder="1" applyAlignment="1" applyProtection="1">
      <alignment horizontal="center" vertical="center" wrapText="1"/>
      <protection locked="0"/>
    </xf>
    <xf numFmtId="0" fontId="19" fillId="12" borderId="20" xfId="0" applyFont="1" applyFill="1" applyBorder="1" applyAlignment="1" applyProtection="1">
      <alignment horizontal="center" vertical="center" wrapText="1"/>
      <protection locked="0"/>
    </xf>
    <xf numFmtId="0" fontId="19" fillId="12" borderId="34" xfId="0" applyFont="1" applyFill="1" applyBorder="1" applyAlignment="1" applyProtection="1">
      <alignment horizontal="center" vertical="center" wrapText="1"/>
      <protection locked="0"/>
    </xf>
    <xf numFmtId="0" fontId="52" fillId="0" borderId="6" xfId="0" applyFont="1" applyBorder="1" applyAlignment="1">
      <alignment vertical="center"/>
    </xf>
    <xf numFmtId="0" fontId="18" fillId="0" borderId="6" xfId="0" applyFont="1" applyBorder="1" applyAlignment="1">
      <alignment vertical="center"/>
    </xf>
    <xf numFmtId="0" fontId="19" fillId="0" borderId="20" xfId="0" applyFont="1" applyBorder="1" applyAlignment="1" applyProtection="1">
      <alignment horizontal="center"/>
      <protection locked="0"/>
    </xf>
    <xf numFmtId="0" fontId="19" fillId="0" borderId="10" xfId="0" applyFont="1" applyBorder="1" applyAlignment="1">
      <alignment horizontal="center" vertical="center"/>
    </xf>
    <xf numFmtId="0" fontId="19" fillId="0" borderId="13" xfId="0" applyFont="1" applyBorder="1" applyAlignment="1" applyProtection="1">
      <alignment horizontal="center"/>
      <protection locked="0"/>
    </xf>
    <xf numFmtId="0" fontId="19" fillId="0" borderId="20" xfId="0" applyFont="1" applyBorder="1" applyAlignment="1" applyProtection="1">
      <alignment horizontal="left" vertical="center" wrapText="1"/>
      <protection locked="0"/>
    </xf>
    <xf numFmtId="0" fontId="19" fillId="0" borderId="34" xfId="0" applyFont="1" applyBorder="1" applyAlignment="1" applyProtection="1">
      <alignment horizontal="left" vertical="center"/>
      <protection locked="0"/>
    </xf>
    <xf numFmtId="0" fontId="35" fillId="0" borderId="20" xfId="0" applyFont="1" applyBorder="1" applyAlignment="1" applyProtection="1">
      <alignment horizontal="center" vertical="center" wrapText="1"/>
      <protection locked="0"/>
    </xf>
    <xf numFmtId="0" fontId="19" fillId="0" borderId="34" xfId="0" applyFont="1" applyBorder="1" applyAlignment="1" applyProtection="1">
      <alignment horizontal="center"/>
      <protection locked="0"/>
    </xf>
    <xf numFmtId="49" fontId="19" fillId="0" borderId="20" xfId="0" applyNumberFormat="1" applyFont="1" applyBorder="1" applyAlignment="1" applyProtection="1">
      <alignment horizontal="center"/>
      <protection locked="0"/>
    </xf>
    <xf numFmtId="1" fontId="18" fillId="5" borderId="25" xfId="0" applyNumberFormat="1" applyFont="1" applyFill="1" applyBorder="1" applyAlignment="1">
      <alignment horizontal="left" vertical="center"/>
    </xf>
    <xf numFmtId="0" fontId="19" fillId="5" borderId="41" xfId="0" applyFont="1" applyFill="1" applyBorder="1"/>
    <xf numFmtId="0" fontId="19" fillId="5" borderId="29" xfId="0" applyFont="1" applyFill="1" applyBorder="1" applyAlignment="1">
      <alignment horizontal="center" vertical="center"/>
    </xf>
    <xf numFmtId="0" fontId="19" fillId="0" borderId="6" xfId="0" applyFont="1" applyBorder="1" applyAlignment="1">
      <alignment horizontal="center"/>
    </xf>
    <xf numFmtId="0" fontId="19" fillId="5" borderId="26" xfId="0" applyFont="1" applyFill="1" applyBorder="1" applyAlignment="1">
      <alignment horizontal="center"/>
    </xf>
    <xf numFmtId="0" fontId="19" fillId="5" borderId="27" xfId="0" applyFont="1" applyFill="1" applyBorder="1" applyAlignment="1">
      <alignment horizontal="center"/>
    </xf>
    <xf numFmtId="0" fontId="18" fillId="0" borderId="6" xfId="0" applyFont="1" applyBorder="1" applyAlignment="1">
      <alignment horizontal="left" vertical="center"/>
    </xf>
    <xf numFmtId="0" fontId="13" fillId="12" borderId="19" xfId="0" applyFont="1" applyFill="1" applyBorder="1" applyAlignment="1" applyProtection="1">
      <alignment horizontal="center" vertical="center" wrapText="1"/>
      <protection locked="0"/>
    </xf>
    <xf numFmtId="0" fontId="13" fillId="12" borderId="23" xfId="0" applyFont="1" applyFill="1" applyBorder="1" applyAlignment="1" applyProtection="1">
      <alignment horizontal="center" vertical="center" wrapText="1"/>
      <protection locked="0"/>
    </xf>
    <xf numFmtId="0" fontId="1" fillId="0" borderId="0" xfId="0" applyFont="1" applyAlignment="1">
      <alignment horizontal="left" vertical="center" wrapText="1"/>
    </xf>
    <xf numFmtId="0" fontId="63" fillId="0" borderId="0" xfId="1" applyFont="1" applyAlignment="1">
      <alignment vertical="center" wrapText="1"/>
    </xf>
    <xf numFmtId="0" fontId="66" fillId="0" borderId="19" xfId="0" applyFont="1" applyBorder="1" applyAlignment="1" applyProtection="1">
      <alignment horizontal="center" vertical="top" wrapText="1"/>
      <protection locked="0"/>
    </xf>
    <xf numFmtId="0" fontId="20" fillId="4" borderId="10" xfId="0" applyFont="1" applyFill="1" applyBorder="1" applyAlignment="1">
      <alignment horizontal="left" vertical="center" wrapText="1"/>
    </xf>
    <xf numFmtId="0" fontId="5" fillId="0" borderId="24" xfId="0" applyFont="1" applyBorder="1" applyAlignment="1">
      <alignment vertical="center"/>
    </xf>
    <xf numFmtId="0" fontId="5" fillId="0" borderId="23" xfId="0" applyFont="1" applyBorder="1" applyAlignment="1">
      <alignment vertical="center"/>
    </xf>
    <xf numFmtId="0" fontId="13" fillId="0" borderId="10" xfId="0" applyFont="1" applyBorder="1" applyAlignment="1">
      <alignment horizontal="center" vertical="center" wrapText="1"/>
    </xf>
    <xf numFmtId="0" fontId="13" fillId="4" borderId="10" xfId="0" applyFont="1" applyFill="1" applyBorder="1" applyAlignment="1">
      <alignment horizontal="right" vertical="center" wrapText="1"/>
    </xf>
    <xf numFmtId="0" fontId="13" fillId="4" borderId="10"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5" fillId="0" borderId="22" xfId="0" applyFont="1" applyBorder="1" applyAlignment="1">
      <alignment vertical="center"/>
    </xf>
    <xf numFmtId="0" fontId="29" fillId="4" borderId="34" xfId="0" applyFont="1" applyFill="1" applyBorder="1" applyAlignment="1">
      <alignment horizontal="center" vertical="center" wrapText="1"/>
    </xf>
    <xf numFmtId="0" fontId="13" fillId="4" borderId="34" xfId="0" applyFont="1" applyFill="1" applyBorder="1" applyAlignment="1">
      <alignment horizontal="center" vertical="center" wrapText="1"/>
    </xf>
    <xf numFmtId="0" fontId="13" fillId="0" borderId="19" xfId="0" applyFont="1" applyBorder="1" applyAlignment="1" applyProtection="1">
      <alignment horizontal="center" vertical="center" wrapText="1"/>
      <protection locked="0"/>
    </xf>
    <xf numFmtId="0" fontId="67" fillId="0" borderId="19" xfId="0" applyFont="1" applyBorder="1" applyAlignment="1" applyProtection="1">
      <alignment horizontal="center" vertical="top" wrapText="1"/>
      <protection locked="0"/>
    </xf>
    <xf numFmtId="0" fontId="66" fillId="0" borderId="34" xfId="0" applyFont="1" applyBorder="1" applyAlignment="1" applyProtection="1">
      <alignment horizontal="left" vertical="top" wrapText="1"/>
      <protection locked="0"/>
    </xf>
    <xf numFmtId="0" fontId="12" fillId="3" borderId="10" xfId="0" applyFont="1" applyFill="1" applyBorder="1" applyAlignment="1">
      <alignment horizontal="center" vertical="center" wrapText="1"/>
    </xf>
    <xf numFmtId="0" fontId="3" fillId="0" borderId="10" xfId="0" applyFont="1" applyBorder="1" applyAlignment="1">
      <alignment horizontal="center" vertical="center"/>
    </xf>
    <xf numFmtId="0" fontId="6" fillId="0" borderId="0" xfId="0" applyFont="1" applyAlignment="1">
      <alignment horizontal="center" vertical="center"/>
    </xf>
    <xf numFmtId="0" fontId="0" fillId="0" borderId="0" xfId="0"/>
    <xf numFmtId="0" fontId="3" fillId="0" borderId="0" xfId="0" applyFont="1" applyAlignment="1">
      <alignment horizontal="center" vertical="center"/>
    </xf>
    <xf numFmtId="0" fontId="3" fillId="4" borderId="6" xfId="0" applyFont="1" applyFill="1" applyBorder="1" applyAlignment="1">
      <alignment horizontal="center" vertical="center"/>
    </xf>
    <xf numFmtId="0" fontId="5" fillId="0" borderId="6" xfId="0" applyFont="1" applyBorder="1"/>
    <xf numFmtId="0" fontId="3" fillId="0" borderId="0" xfId="0" applyFont="1" applyAlignment="1">
      <alignment horizontal="center" vertical="center" wrapText="1"/>
    </xf>
    <xf numFmtId="0" fontId="0" fillId="9" borderId="0" xfId="0" applyFill="1" applyAlignment="1">
      <alignment horizontal="center" vertical="center"/>
    </xf>
    <xf numFmtId="0" fontId="2" fillId="0" borderId="0" xfId="0" applyFont="1" applyAlignment="1">
      <alignment horizontal="center" vertical="center"/>
    </xf>
    <xf numFmtId="0" fontId="4" fillId="0" borderId="0" xfId="0" applyFont="1" applyAlignment="1">
      <alignment horizontal="center" vertical="center"/>
    </xf>
    <xf numFmtId="0" fontId="61" fillId="0" borderId="0" xfId="0" applyFont="1" applyAlignment="1">
      <alignment horizontal="left" vertical="top" wrapText="1"/>
    </xf>
    <xf numFmtId="0" fontId="60" fillId="14" borderId="6" xfId="0" applyFont="1" applyFill="1" applyBorder="1" applyAlignment="1">
      <alignment horizontal="center" vertical="center" wrapText="1"/>
    </xf>
    <xf numFmtId="0" fontId="64" fillId="0" borderId="6" xfId="1" applyFont="1" applyBorder="1" applyAlignment="1">
      <alignment horizontal="center" vertical="center" wrapText="1"/>
    </xf>
    <xf numFmtId="0" fontId="3" fillId="0" borderId="0" xfId="0" applyFont="1" applyAlignment="1">
      <alignment horizontal="left" vertical="center" wrapText="1"/>
    </xf>
    <xf numFmtId="0" fontId="54" fillId="0" borderId="0" xfId="0" applyFont="1" applyAlignment="1">
      <alignment horizontal="left" vertical="center" wrapText="1"/>
    </xf>
    <xf numFmtId="0" fontId="3" fillId="3" borderId="6" xfId="0" applyFont="1" applyFill="1" applyBorder="1" applyAlignment="1">
      <alignment horizontal="center" vertical="center"/>
    </xf>
    <xf numFmtId="0" fontId="3" fillId="5" borderId="6" xfId="0" applyFont="1" applyFill="1" applyBorder="1" applyAlignment="1">
      <alignment horizontal="center" vertical="center"/>
    </xf>
    <xf numFmtId="0" fontId="13" fillId="0" borderId="10" xfId="0" applyFont="1" applyBorder="1" applyAlignment="1">
      <alignment horizontal="left" vertical="center" wrapText="1"/>
    </xf>
    <xf numFmtId="0" fontId="5" fillId="0" borderId="24" xfId="0" applyFont="1" applyBorder="1"/>
    <xf numFmtId="0" fontId="5" fillId="0" borderId="23" xfId="0" applyFont="1" applyBorder="1"/>
    <xf numFmtId="0" fontId="29" fillId="4" borderId="25" xfId="0" applyFont="1" applyFill="1" applyBorder="1" applyAlignment="1">
      <alignment horizontal="left" vertical="center"/>
    </xf>
    <xf numFmtId="0" fontId="32" fillId="0" borderId="27" xfId="0" applyFont="1" applyBorder="1" applyAlignment="1">
      <alignment horizontal="left"/>
    </xf>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0" fontId="13" fillId="0" borderId="13" xfId="0" applyFont="1" applyBorder="1" applyAlignment="1">
      <alignment horizontal="left" vertical="center" wrapText="1"/>
    </xf>
    <xf numFmtId="0" fontId="13" fillId="0" borderId="14" xfId="0" applyFont="1" applyBorder="1" applyAlignment="1">
      <alignment horizontal="left" vertical="center" wrapText="1"/>
    </xf>
    <xf numFmtId="0" fontId="13" fillId="0" borderId="6" xfId="0" applyFont="1" applyBorder="1" applyAlignment="1">
      <alignment horizontal="left" vertical="center" wrapText="1"/>
    </xf>
    <xf numFmtId="0" fontId="13" fillId="0" borderId="15" xfId="0" applyFont="1" applyBorder="1" applyAlignment="1">
      <alignment horizontal="left" vertical="center" wrapText="1"/>
    </xf>
    <xf numFmtId="0" fontId="13" fillId="0" borderId="16" xfId="0" applyFont="1" applyBorder="1" applyAlignment="1">
      <alignment horizontal="left" vertical="center"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34" fillId="9" borderId="10" xfId="0" applyFont="1" applyFill="1" applyBorder="1" applyAlignment="1">
      <alignment horizontal="center" vertical="center"/>
    </xf>
    <xf numFmtId="0" fontId="34" fillId="9" borderId="23" xfId="0" applyFont="1" applyFill="1" applyBorder="1" applyAlignment="1">
      <alignment horizontal="center" vertical="center"/>
    </xf>
    <xf numFmtId="0" fontId="13" fillId="0" borderId="11" xfId="0" applyFont="1" applyBorder="1" applyAlignment="1" applyProtection="1">
      <alignment horizontal="left" vertical="center" wrapText="1"/>
      <protection locked="0"/>
    </xf>
    <xf numFmtId="0" fontId="51" fillId="0" borderId="12" xfId="0" applyFont="1" applyBorder="1" applyProtection="1">
      <protection locked="0"/>
    </xf>
    <xf numFmtId="0" fontId="51" fillId="0" borderId="13" xfId="0" applyFont="1" applyBorder="1" applyProtection="1">
      <protection locked="0"/>
    </xf>
    <xf numFmtId="0" fontId="51" fillId="0" borderId="14" xfId="0" applyFont="1" applyBorder="1" applyProtection="1">
      <protection locked="0"/>
    </xf>
    <xf numFmtId="0" fontId="57" fillId="0" borderId="0" xfId="0" applyFont="1" applyProtection="1">
      <protection locked="0"/>
    </xf>
    <xf numFmtId="0" fontId="51" fillId="0" borderId="15" xfId="0" applyFont="1" applyBorder="1" applyProtection="1">
      <protection locked="0"/>
    </xf>
    <xf numFmtId="0" fontId="51" fillId="0" borderId="16" xfId="0" applyFont="1" applyBorder="1" applyProtection="1">
      <protection locked="0"/>
    </xf>
    <xf numFmtId="0" fontId="51" fillId="0" borderId="17" xfId="0" applyFont="1" applyBorder="1" applyProtection="1">
      <protection locked="0"/>
    </xf>
    <xf numFmtId="0" fontId="51" fillId="0" borderId="18" xfId="0" applyFont="1" applyBorder="1" applyProtection="1">
      <protection locked="0"/>
    </xf>
    <xf numFmtId="0" fontId="8" fillId="0" borderId="11" xfId="0" applyFont="1" applyBorder="1" applyAlignment="1">
      <alignment horizontal="left" vertical="center" wrapText="1"/>
    </xf>
    <xf numFmtId="0" fontId="5" fillId="0" borderId="12" xfId="0" applyFont="1" applyBorder="1"/>
    <xf numFmtId="1" fontId="55" fillId="0" borderId="24" xfId="0" applyNumberFormat="1" applyFont="1" applyBorder="1" applyAlignment="1" applyProtection="1">
      <alignment horizontal="center" vertical="center" wrapText="1"/>
      <protection locked="0"/>
    </xf>
    <xf numFmtId="0" fontId="56" fillId="0" borderId="23" xfId="0" applyFont="1" applyBorder="1" applyProtection="1">
      <protection locked="0"/>
    </xf>
    <xf numFmtId="0" fontId="7" fillId="3" borderId="11" xfId="0" applyFont="1" applyFill="1" applyBorder="1" applyAlignment="1" applyProtection="1">
      <alignment horizontal="center" vertical="center" wrapText="1"/>
      <protection locked="0"/>
    </xf>
    <xf numFmtId="0" fontId="5" fillId="0" borderId="12" xfId="0" applyFont="1" applyBorder="1" applyProtection="1">
      <protection locked="0"/>
    </xf>
    <xf numFmtId="0" fontId="5" fillId="0" borderId="13" xfId="0" applyFont="1" applyBorder="1" applyProtection="1">
      <protection locked="0"/>
    </xf>
    <xf numFmtId="0" fontId="9" fillId="3" borderId="14" xfId="0" applyFont="1" applyFill="1" applyBorder="1" applyAlignment="1" applyProtection="1">
      <alignment horizontal="center" vertical="center" wrapText="1"/>
      <protection locked="0"/>
    </xf>
    <xf numFmtId="0" fontId="5" fillId="0" borderId="6" xfId="0" applyFont="1" applyBorder="1" applyProtection="1">
      <protection locked="0"/>
    </xf>
    <xf numFmtId="0" fontId="5" fillId="0" borderId="15" xfId="0" applyFont="1" applyBorder="1" applyProtection="1">
      <protection locked="0"/>
    </xf>
    <xf numFmtId="0" fontId="10" fillId="3" borderId="16" xfId="0" applyFont="1" applyFill="1" applyBorder="1" applyAlignment="1" applyProtection="1">
      <alignment horizontal="center" vertical="center" wrapText="1"/>
      <protection locked="0"/>
    </xf>
    <xf numFmtId="0" fontId="5" fillId="0" borderId="17" xfId="0" applyFont="1" applyBorder="1" applyProtection="1">
      <protection locked="0"/>
    </xf>
    <xf numFmtId="0" fontId="5" fillId="0" borderId="18" xfId="0" applyFont="1" applyBorder="1" applyProtection="1">
      <protection locked="0"/>
    </xf>
    <xf numFmtId="0" fontId="8" fillId="0" borderId="10" xfId="0" applyFont="1" applyBorder="1" applyAlignment="1" applyProtection="1">
      <alignment horizontal="left" vertical="center"/>
      <protection locked="0"/>
    </xf>
    <xf numFmtId="0" fontId="14" fillId="0" borderId="10" xfId="0" applyFont="1" applyBorder="1" applyAlignment="1" applyProtection="1">
      <alignment horizontal="center" vertical="center" wrapText="1"/>
      <protection locked="0"/>
    </xf>
    <xf numFmtId="0" fontId="5" fillId="0" borderId="25" xfId="0" applyFont="1" applyBorder="1" applyAlignment="1" applyProtection="1">
      <alignment vertical="center"/>
      <protection locked="0"/>
    </xf>
    <xf numFmtId="0" fontId="5" fillId="0" borderId="26" xfId="0" applyFont="1" applyBorder="1" applyAlignment="1" applyProtection="1">
      <alignment vertical="center"/>
      <protection locked="0"/>
    </xf>
    <xf numFmtId="0" fontId="5" fillId="0" borderId="27" xfId="0" applyFont="1" applyBorder="1" applyAlignment="1" applyProtection="1">
      <alignment vertical="center"/>
      <protection locked="0"/>
    </xf>
    <xf numFmtId="0" fontId="5" fillId="0" borderId="25" xfId="0" applyFont="1" applyBorder="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66" fillId="0" borderId="11" xfId="0" applyFont="1" applyBorder="1" applyAlignment="1" applyProtection="1">
      <alignment horizontal="left" vertical="top" wrapText="1"/>
      <protection locked="0"/>
    </xf>
    <xf numFmtId="0" fontId="65" fillId="0" borderId="12" xfId="0" applyFont="1" applyBorder="1" applyAlignment="1" applyProtection="1">
      <alignment horizontal="left" vertical="top" wrapText="1"/>
      <protection locked="0"/>
    </xf>
    <xf numFmtId="0" fontId="65" fillId="0" borderId="13" xfId="0" applyFont="1" applyBorder="1" applyAlignment="1" applyProtection="1">
      <alignment horizontal="left" vertical="top" wrapText="1"/>
      <protection locked="0"/>
    </xf>
    <xf numFmtId="0" fontId="65" fillId="0" borderId="14" xfId="0" applyFont="1" applyBorder="1" applyAlignment="1" applyProtection="1">
      <alignment horizontal="left" vertical="top" wrapText="1"/>
      <protection locked="0"/>
    </xf>
    <xf numFmtId="0" fontId="65" fillId="0" borderId="6" xfId="0" applyFont="1" applyBorder="1" applyAlignment="1" applyProtection="1">
      <alignment horizontal="left" vertical="top" wrapText="1"/>
      <protection locked="0"/>
    </xf>
    <xf numFmtId="0" fontId="65" fillId="0" borderId="15" xfId="0" applyFont="1" applyBorder="1" applyAlignment="1" applyProtection="1">
      <alignment horizontal="left" vertical="top" wrapText="1"/>
      <protection locked="0"/>
    </xf>
    <xf numFmtId="0" fontId="65" fillId="0" borderId="46" xfId="0" applyFont="1" applyBorder="1" applyAlignment="1" applyProtection="1">
      <alignment horizontal="left" vertical="top" wrapText="1"/>
      <protection locked="0"/>
    </xf>
    <xf numFmtId="0" fontId="65" fillId="0" borderId="42" xfId="0" applyFont="1" applyBorder="1" applyAlignment="1" applyProtection="1">
      <alignment horizontal="left" vertical="top" wrapText="1"/>
      <protection locked="0"/>
    </xf>
    <xf numFmtId="0" fontId="65" fillId="0" borderId="47" xfId="0" applyFont="1" applyBorder="1" applyAlignment="1" applyProtection="1">
      <alignment horizontal="left" vertical="top" wrapText="1"/>
      <protection locked="0"/>
    </xf>
    <xf numFmtId="0" fontId="13" fillId="0" borderId="10" xfId="0" applyFont="1" applyBorder="1" applyAlignment="1">
      <alignment horizontal="right" vertical="center" wrapText="1"/>
    </xf>
    <xf numFmtId="0" fontId="32" fillId="10" borderId="34" xfId="0" applyFont="1" applyFill="1" applyBorder="1" applyAlignment="1">
      <alignment horizontal="center" vertical="center" wrapText="1"/>
    </xf>
    <xf numFmtId="0" fontId="18" fillId="4" borderId="10" xfId="0" applyFont="1" applyFill="1" applyBorder="1" applyAlignment="1">
      <alignment horizontal="right" vertical="center" wrapText="1"/>
    </xf>
    <xf numFmtId="0" fontId="33" fillId="10" borderId="34" xfId="0" applyFont="1" applyFill="1" applyBorder="1" applyAlignment="1">
      <alignment horizontal="center" vertical="center" wrapText="1"/>
    </xf>
    <xf numFmtId="0" fontId="18" fillId="0" borderId="11" xfId="0" applyFont="1" applyBorder="1" applyAlignment="1">
      <alignment horizontal="center" vertical="center" wrapText="1"/>
    </xf>
    <xf numFmtId="0" fontId="5" fillId="0" borderId="13" xfId="0" applyFont="1" applyBorder="1"/>
    <xf numFmtId="0" fontId="18" fillId="0" borderId="10" xfId="0" applyFont="1" applyBorder="1" applyAlignment="1">
      <alignment horizontal="center" vertical="center" wrapText="1"/>
    </xf>
    <xf numFmtId="0" fontId="29" fillId="9" borderId="0" xfId="0" applyFont="1" applyFill="1" applyAlignment="1">
      <alignment horizontal="left" vertical="center"/>
    </xf>
    <xf numFmtId="0" fontId="18" fillId="7" borderId="10" xfId="0" applyFont="1" applyFill="1" applyBorder="1" applyAlignment="1">
      <alignment horizontal="center" vertical="center" wrapText="1"/>
    </xf>
    <xf numFmtId="0" fontId="35" fillId="0" borderId="11" xfId="0" applyFont="1" applyBorder="1" applyAlignment="1" applyProtection="1">
      <alignment horizontal="left" vertical="center" wrapText="1"/>
      <protection locked="0"/>
    </xf>
    <xf numFmtId="0" fontId="19" fillId="0" borderId="45" xfId="0" applyFont="1" applyBorder="1" applyAlignment="1" applyProtection="1">
      <alignment horizontal="center" vertical="center" wrapText="1"/>
      <protection locked="0"/>
    </xf>
    <xf numFmtId="0" fontId="19" fillId="0" borderId="24" xfId="0" applyFont="1" applyBorder="1" applyAlignment="1" applyProtection="1">
      <alignment horizontal="center" vertical="center" wrapText="1"/>
      <protection locked="0"/>
    </xf>
    <xf numFmtId="0" fontId="19" fillId="0" borderId="23" xfId="0" applyFont="1" applyBorder="1" applyAlignment="1" applyProtection="1">
      <alignment horizontal="center" vertical="center" wrapText="1"/>
      <protection locked="0"/>
    </xf>
    <xf numFmtId="0" fontId="29" fillId="4" borderId="24" xfId="0" applyFont="1" applyFill="1" applyBorder="1" applyAlignment="1">
      <alignment horizontal="center" vertical="center" wrapText="1"/>
    </xf>
    <xf numFmtId="0" fontId="13" fillId="11" borderId="25" xfId="0" applyFont="1" applyFill="1" applyBorder="1" applyAlignment="1">
      <alignment horizontal="center" vertical="center" wrapText="1"/>
    </xf>
    <xf numFmtId="0" fontId="13" fillId="11" borderId="26" xfId="0" applyFont="1" applyFill="1" applyBorder="1" applyAlignment="1">
      <alignment horizontal="center" vertical="center" wrapText="1"/>
    </xf>
    <xf numFmtId="0" fontId="13" fillId="11" borderId="27" xfId="0" applyFont="1" applyFill="1" applyBorder="1" applyAlignment="1">
      <alignment horizontal="center" vertical="center" wrapText="1"/>
    </xf>
    <xf numFmtId="0" fontId="19" fillId="6" borderId="24" xfId="0" applyFont="1" applyFill="1" applyBorder="1" applyAlignment="1" applyProtection="1">
      <alignment horizontal="center" vertical="center" wrapText="1"/>
      <protection locked="0"/>
    </xf>
    <xf numFmtId="0" fontId="5" fillId="0" borderId="24" xfId="0" applyFont="1" applyBorder="1" applyAlignment="1" applyProtection="1">
      <alignment wrapText="1"/>
      <protection locked="0"/>
    </xf>
    <xf numFmtId="0" fontId="5" fillId="0" borderId="23" xfId="0" applyFont="1" applyBorder="1" applyAlignment="1" applyProtection="1">
      <alignment wrapText="1"/>
      <protection locked="0"/>
    </xf>
    <xf numFmtId="0" fontId="19" fillId="0" borderId="12" xfId="0" applyFont="1" applyBorder="1" applyAlignment="1" applyProtection="1">
      <alignment horizontal="center" vertical="center" wrapText="1"/>
      <protection locked="0"/>
    </xf>
    <xf numFmtId="0" fontId="5" fillId="0" borderId="12" xfId="0" applyFont="1" applyBorder="1" applyAlignment="1" applyProtection="1">
      <alignment wrapText="1"/>
      <protection locked="0"/>
    </xf>
    <xf numFmtId="0" fontId="5" fillId="0" borderId="13" xfId="0" applyFont="1" applyBorder="1" applyAlignment="1" applyProtection="1">
      <alignment wrapText="1"/>
      <protection locked="0"/>
    </xf>
    <xf numFmtId="0" fontId="19" fillId="6" borderId="45" xfId="0" applyFont="1" applyFill="1" applyBorder="1" applyAlignment="1" applyProtection="1">
      <alignment horizontal="center" vertical="center" wrapText="1"/>
      <protection locked="0"/>
    </xf>
    <xf numFmtId="0" fontId="19" fillId="6" borderId="23" xfId="0" applyFont="1" applyFill="1" applyBorder="1" applyAlignment="1" applyProtection="1">
      <alignment horizontal="center" vertical="center" wrapText="1"/>
      <protection locked="0"/>
    </xf>
    <xf numFmtId="0" fontId="8" fillId="0" borderId="35" xfId="0" applyFont="1" applyBorder="1" applyAlignment="1" applyProtection="1">
      <alignment horizontal="left" vertical="center" wrapText="1"/>
      <protection locked="0"/>
    </xf>
    <xf numFmtId="0" fontId="8" fillId="0" borderId="36" xfId="0" applyFont="1" applyBorder="1" applyAlignment="1" applyProtection="1">
      <alignment horizontal="left" vertical="center" wrapText="1"/>
      <protection locked="0"/>
    </xf>
    <xf numFmtId="0" fontId="8" fillId="0" borderId="37" xfId="0" applyFont="1" applyBorder="1" applyAlignment="1" applyProtection="1">
      <alignment horizontal="left" vertical="center" wrapText="1"/>
      <protection locked="0"/>
    </xf>
    <xf numFmtId="0" fontId="13" fillId="4" borderId="24"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35" fillId="0" borderId="24" xfId="0" applyFont="1" applyBorder="1" applyAlignment="1" applyProtection="1">
      <alignment horizontal="center" vertical="center" wrapText="1"/>
      <protection locked="0"/>
    </xf>
    <xf numFmtId="0" fontId="16" fillId="0" borderId="10" xfId="0" applyFont="1" applyBorder="1" applyAlignment="1">
      <alignment horizontal="left" vertical="center" wrapText="1"/>
    </xf>
    <xf numFmtId="0" fontId="16" fillId="0" borderId="10" xfId="0" applyFont="1" applyBorder="1" applyAlignment="1" applyProtection="1">
      <alignment horizontal="left" vertical="center" wrapText="1"/>
      <protection locked="0"/>
    </xf>
    <xf numFmtId="0" fontId="5" fillId="0" borderId="24" xfId="0" applyFont="1" applyBorder="1" applyProtection="1">
      <protection locked="0"/>
    </xf>
    <xf numFmtId="0" fontId="5" fillId="0" borderId="23" xfId="0" applyFont="1" applyBorder="1" applyProtection="1">
      <protection locked="0"/>
    </xf>
    <xf numFmtId="0" fontId="23" fillId="0" borderId="10" xfId="0" applyFont="1" applyBorder="1" applyAlignment="1">
      <alignment horizontal="right" vertical="center" wrapText="1"/>
    </xf>
    <xf numFmtId="0" fontId="23" fillId="5" borderId="10" xfId="0" applyFont="1" applyFill="1" applyBorder="1" applyAlignment="1">
      <alignment horizontal="right" vertical="center" wrapText="1"/>
    </xf>
    <xf numFmtId="0" fontId="23" fillId="0" borderId="10" xfId="0" applyFont="1" applyBorder="1" applyAlignment="1">
      <alignment horizontal="left" vertical="center" wrapText="1"/>
    </xf>
    <xf numFmtId="0" fontId="24" fillId="0" borderId="10" xfId="0" applyFont="1" applyBorder="1" applyAlignment="1">
      <alignment horizontal="left" vertical="center" wrapText="1"/>
    </xf>
    <xf numFmtId="0" fontId="16" fillId="11" borderId="10" xfId="0" applyFont="1" applyFill="1" applyBorder="1" applyAlignment="1">
      <alignment horizontal="left" vertical="center" wrapText="1"/>
    </xf>
    <xf numFmtId="0" fontId="5" fillId="11" borderId="24" xfId="0" applyFont="1" applyFill="1" applyBorder="1"/>
    <xf numFmtId="0" fontId="5" fillId="11" borderId="23" xfId="0" applyFont="1" applyFill="1" applyBorder="1"/>
    <xf numFmtId="0" fontId="20" fillId="4" borderId="10" xfId="0" applyFont="1" applyFill="1" applyBorder="1" applyAlignment="1">
      <alignment horizontal="center" vertical="center" wrapText="1"/>
    </xf>
    <xf numFmtId="0" fontId="23" fillId="12" borderId="10" xfId="0" applyFont="1" applyFill="1" applyBorder="1" applyAlignment="1">
      <alignment horizontal="left" vertical="center" wrapText="1"/>
    </xf>
    <xf numFmtId="0" fontId="23" fillId="12" borderId="24" xfId="0" applyFont="1" applyFill="1" applyBorder="1" applyAlignment="1">
      <alignment horizontal="left" vertical="center" wrapText="1"/>
    </xf>
    <xf numFmtId="0" fontId="23" fillId="12" borderId="23" xfId="0" applyFont="1" applyFill="1" applyBorder="1" applyAlignment="1">
      <alignment horizontal="left" vertical="center" wrapText="1"/>
    </xf>
    <xf numFmtId="0" fontId="5" fillId="0" borderId="18" xfId="0" applyFont="1" applyBorder="1"/>
    <xf numFmtId="0" fontId="37" fillId="0" borderId="6" xfId="0" applyFont="1" applyBorder="1" applyAlignment="1">
      <alignment horizontal="right" vertical="center"/>
    </xf>
    <xf numFmtId="0" fontId="8" fillId="0" borderId="6" xfId="0" applyFont="1" applyBorder="1" applyAlignment="1">
      <alignment horizontal="right" vertical="center"/>
    </xf>
    <xf numFmtId="0" fontId="18" fillId="3" borderId="6" xfId="0" applyFont="1" applyFill="1" applyBorder="1" applyAlignment="1">
      <alignment horizontal="center" vertical="center" wrapText="1"/>
    </xf>
    <xf numFmtId="0" fontId="5" fillId="0" borderId="15" xfId="0" applyFont="1" applyBorder="1"/>
    <xf numFmtId="0" fontId="13" fillId="4" borderId="20" xfId="0" applyFont="1" applyFill="1" applyBorder="1" applyAlignment="1">
      <alignment horizontal="center" vertical="center" wrapText="1"/>
    </xf>
    <xf numFmtId="0" fontId="5" fillId="0" borderId="22" xfId="0" applyFont="1" applyBorder="1"/>
    <xf numFmtId="1" fontId="28" fillId="2" borderId="20" xfId="0" applyNumberFormat="1" applyFont="1" applyFill="1" applyBorder="1" applyAlignment="1">
      <alignment horizontal="center" vertical="center"/>
    </xf>
    <xf numFmtId="0" fontId="5" fillId="0" borderId="21" xfId="0" applyFont="1" applyBorder="1"/>
    <xf numFmtId="0" fontId="19" fillId="0" borderId="11" xfId="0" applyFont="1" applyBorder="1" applyAlignment="1" applyProtection="1">
      <alignment horizontal="center" vertical="center" wrapText="1"/>
      <protection locked="0"/>
    </xf>
    <xf numFmtId="0" fontId="5" fillId="0" borderId="14" xfId="0" applyFont="1" applyBorder="1" applyAlignment="1" applyProtection="1">
      <alignment wrapText="1"/>
      <protection locked="0"/>
    </xf>
    <xf numFmtId="0" fontId="0" fillId="0" borderId="0" xfId="0" applyAlignment="1" applyProtection="1">
      <alignment wrapText="1"/>
      <protection locked="0"/>
    </xf>
    <xf numFmtId="0" fontId="5" fillId="0" borderId="6" xfId="0" applyFont="1" applyBorder="1" applyAlignment="1" applyProtection="1">
      <alignment wrapText="1"/>
      <protection locked="0"/>
    </xf>
    <xf numFmtId="0" fontId="5" fillId="0" borderId="16" xfId="0" applyFont="1" applyBorder="1" applyAlignment="1" applyProtection="1">
      <alignment wrapText="1"/>
      <protection locked="0"/>
    </xf>
    <xf numFmtId="0" fontId="5" fillId="0" borderId="17" xfId="0" applyFont="1" applyBorder="1" applyAlignment="1" applyProtection="1">
      <alignment wrapText="1"/>
      <protection locked="0"/>
    </xf>
    <xf numFmtId="0" fontId="19" fillId="0" borderId="28" xfId="0" applyFont="1" applyBorder="1" applyAlignment="1" applyProtection="1">
      <alignment horizontal="center" vertical="center" wrapText="1"/>
      <protection locked="0"/>
    </xf>
    <xf numFmtId="0" fontId="19" fillId="0" borderId="41" xfId="0" applyFont="1" applyBorder="1" applyAlignment="1" applyProtection="1">
      <alignment horizontal="center" vertical="center" wrapText="1"/>
      <protection locked="0"/>
    </xf>
    <xf numFmtId="0" fontId="19" fillId="0" borderId="29" xfId="0"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19" fillId="0" borderId="31" xfId="0" applyFont="1" applyBorder="1" applyAlignment="1" applyProtection="1">
      <alignment horizontal="center" vertical="center" wrapText="1"/>
      <protection locked="0"/>
    </xf>
    <xf numFmtId="0" fontId="19" fillId="0" borderId="32" xfId="0" applyFont="1" applyBorder="1" applyAlignment="1" applyProtection="1">
      <alignment horizontal="center" vertical="center" wrapText="1"/>
      <protection locked="0"/>
    </xf>
    <xf numFmtId="0" fontId="19" fillId="0" borderId="42" xfId="0" applyFont="1" applyBorder="1" applyAlignment="1" applyProtection="1">
      <alignment horizontal="center" vertical="center" wrapText="1"/>
      <protection locked="0"/>
    </xf>
    <xf numFmtId="0" fontId="19" fillId="0" borderId="33" xfId="0" applyFont="1" applyBorder="1" applyAlignment="1" applyProtection="1">
      <alignment horizontal="center" vertical="center" wrapText="1"/>
      <protection locked="0"/>
    </xf>
    <xf numFmtId="0" fontId="19"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wrapText="1"/>
      <protection locked="0"/>
    </xf>
    <xf numFmtId="0" fontId="5" fillId="0" borderId="13" xfId="0" applyFont="1" applyBorder="1" applyAlignment="1" applyProtection="1">
      <alignment horizontal="left" wrapText="1"/>
      <protection locked="0"/>
    </xf>
    <xf numFmtId="0" fontId="5" fillId="0" borderId="14" xfId="0" applyFont="1" applyBorder="1" applyAlignment="1" applyProtection="1">
      <alignment horizontal="left" wrapText="1"/>
      <protection locked="0"/>
    </xf>
    <xf numFmtId="0" fontId="0" fillId="0" borderId="0" xfId="0" applyAlignment="1" applyProtection="1">
      <alignment horizontal="left" wrapText="1"/>
      <protection locked="0"/>
    </xf>
    <xf numFmtId="0" fontId="5" fillId="0" borderId="15" xfId="0" applyFont="1" applyBorder="1" applyAlignment="1" applyProtection="1">
      <alignment horizontal="left" wrapText="1"/>
      <protection locked="0"/>
    </xf>
    <xf numFmtId="0" fontId="5" fillId="0" borderId="16" xfId="0" applyFont="1" applyBorder="1" applyAlignment="1" applyProtection="1">
      <alignment horizontal="left" wrapText="1"/>
      <protection locked="0"/>
    </xf>
    <xf numFmtId="0" fontId="5" fillId="0" borderId="17" xfId="0" applyFont="1" applyBorder="1" applyAlignment="1" applyProtection="1">
      <alignment horizontal="left" wrapText="1"/>
      <protection locked="0"/>
    </xf>
    <xf numFmtId="0" fontId="5" fillId="0" borderId="18" xfId="0" applyFont="1" applyBorder="1" applyAlignment="1" applyProtection="1">
      <alignment horizontal="left" wrapText="1"/>
      <protection locked="0"/>
    </xf>
    <xf numFmtId="0" fontId="18" fillId="3" borderId="10" xfId="0" applyFont="1" applyFill="1" applyBorder="1" applyAlignment="1">
      <alignment horizontal="center" vertical="center" wrapText="1"/>
    </xf>
    <xf numFmtId="0" fontId="39" fillId="3" borderId="10" xfId="0" applyFont="1" applyFill="1" applyBorder="1" applyAlignment="1">
      <alignment horizontal="center" vertical="center" wrapText="1"/>
    </xf>
    <xf numFmtId="0" fontId="13" fillId="11" borderId="10" xfId="0" applyFont="1" applyFill="1" applyBorder="1" applyAlignment="1">
      <alignment horizontal="center" vertical="center" wrapText="1"/>
    </xf>
    <xf numFmtId="0" fontId="5" fillId="11" borderId="26" xfId="0" applyFont="1" applyFill="1" applyBorder="1"/>
    <xf numFmtId="0" fontId="5" fillId="11" borderId="27" xfId="0" applyFont="1" applyFill="1" applyBorder="1"/>
    <xf numFmtId="0" fontId="13" fillId="0" borderId="10" xfId="0" applyFont="1" applyBorder="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13" fillId="0" borderId="44" xfId="0" applyFont="1" applyBorder="1" applyAlignment="1" applyProtection="1">
      <alignment horizontal="center" vertical="center" wrapText="1"/>
      <protection locked="0"/>
    </xf>
    <xf numFmtId="0" fontId="13" fillId="0" borderId="25" xfId="0" applyFont="1" applyBorder="1" applyAlignment="1" applyProtection="1">
      <alignment horizontal="center" vertical="center" wrapText="1"/>
      <protection locked="0"/>
    </xf>
    <xf numFmtId="0" fontId="13" fillId="0" borderId="26" xfId="0" applyFont="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18" fillId="3" borderId="16" xfId="0" applyFont="1" applyFill="1" applyBorder="1" applyAlignment="1">
      <alignment horizontal="center" vertical="center" wrapText="1"/>
    </xf>
    <xf numFmtId="0" fontId="5" fillId="0" borderId="17" xfId="0" applyFont="1" applyBorder="1"/>
    <xf numFmtId="0" fontId="35" fillId="12" borderId="10" xfId="0" applyFont="1" applyFill="1" applyBorder="1" applyAlignment="1" applyProtection="1">
      <alignment horizontal="left" vertical="center" wrapText="1"/>
      <protection locked="0"/>
    </xf>
    <xf numFmtId="0" fontId="5" fillId="12" borderId="24" xfId="0" applyFont="1" applyFill="1" applyBorder="1" applyAlignment="1" applyProtection="1">
      <alignment horizontal="left"/>
      <protection locked="0"/>
    </xf>
    <xf numFmtId="0" fontId="5" fillId="12" borderId="23" xfId="0" applyFont="1" applyFill="1" applyBorder="1" applyAlignment="1" applyProtection="1">
      <alignment horizontal="left"/>
      <protection locked="0"/>
    </xf>
    <xf numFmtId="0" fontId="19" fillId="12" borderId="10" xfId="0" applyFont="1" applyFill="1" applyBorder="1" applyAlignment="1" applyProtection="1">
      <alignment horizontal="left" vertical="center" wrapText="1"/>
      <protection locked="0"/>
    </xf>
    <xf numFmtId="0" fontId="13" fillId="4" borderId="10" xfId="0" applyFont="1" applyFill="1" applyBorder="1" applyAlignment="1">
      <alignment horizontal="left" vertical="center" wrapText="1"/>
    </xf>
    <xf numFmtId="0" fontId="13" fillId="4" borderId="24" xfId="0" applyFont="1" applyFill="1" applyBorder="1" applyAlignment="1">
      <alignment horizontal="left" vertical="center" wrapText="1"/>
    </xf>
    <xf numFmtId="0" fontId="13" fillId="4" borderId="23" xfId="0" applyFont="1" applyFill="1" applyBorder="1" applyAlignment="1">
      <alignment horizontal="left" vertical="center" wrapText="1"/>
    </xf>
    <xf numFmtId="0" fontId="13" fillId="4" borderId="11" xfId="0" applyFont="1" applyFill="1" applyBorder="1" applyAlignment="1">
      <alignment horizontal="left" vertical="center" wrapText="1"/>
    </xf>
    <xf numFmtId="0" fontId="13" fillId="4" borderId="12" xfId="0" applyFont="1" applyFill="1" applyBorder="1" applyAlignment="1">
      <alignment horizontal="left" vertical="center" wrapText="1"/>
    </xf>
    <xf numFmtId="0" fontId="13" fillId="4" borderId="13" xfId="0" applyFont="1" applyFill="1" applyBorder="1" applyAlignment="1">
      <alignment horizontal="left" vertical="center" wrapText="1"/>
    </xf>
    <xf numFmtId="0" fontId="29" fillId="4" borderId="25" xfId="0" applyFont="1" applyFill="1" applyBorder="1" applyAlignment="1">
      <alignment horizontal="left" vertical="center" wrapText="1"/>
    </xf>
    <xf numFmtId="0" fontId="13" fillId="4" borderId="26" xfId="0" applyFont="1" applyFill="1" applyBorder="1" applyAlignment="1">
      <alignment horizontal="left" vertical="center" wrapText="1"/>
    </xf>
    <xf numFmtId="0" fontId="13" fillId="4" borderId="27" xfId="0" applyFont="1" applyFill="1" applyBorder="1" applyAlignment="1">
      <alignment horizontal="left" vertical="center" wrapText="1"/>
    </xf>
    <xf numFmtId="0" fontId="49" fillId="4" borderId="11" xfId="0" applyFont="1" applyFill="1" applyBorder="1" applyAlignment="1" applyProtection="1">
      <alignment horizontal="center" vertical="center" wrapText="1"/>
      <protection locked="0"/>
    </xf>
    <xf numFmtId="0" fontId="5" fillId="0" borderId="14" xfId="0" applyFont="1" applyBorder="1" applyProtection="1">
      <protection locked="0"/>
    </xf>
    <xf numFmtId="0" fontId="0" fillId="0" borderId="0" xfId="0" applyProtection="1">
      <protection locked="0"/>
    </xf>
    <xf numFmtId="0" fontId="5" fillId="0" borderId="16" xfId="0" applyFont="1" applyBorder="1" applyProtection="1">
      <protection locked="0"/>
    </xf>
    <xf numFmtId="0" fontId="5" fillId="12" borderId="24" xfId="0" applyFont="1" applyFill="1" applyBorder="1" applyAlignment="1" applyProtection="1">
      <alignment horizontal="left" wrapText="1"/>
      <protection locked="0"/>
    </xf>
    <xf numFmtId="0" fontId="5" fillId="12" borderId="23" xfId="0" applyFont="1" applyFill="1" applyBorder="1" applyAlignment="1" applyProtection="1">
      <alignment horizontal="left" wrapText="1"/>
      <protection locked="0"/>
    </xf>
    <xf numFmtId="0" fontId="13" fillId="0" borderId="24" xfId="0" applyFont="1" applyBorder="1" applyAlignment="1">
      <alignment horizontal="left" vertical="center" wrapText="1"/>
    </xf>
    <xf numFmtId="0" fontId="18" fillId="3" borderId="11" xfId="0" applyFont="1" applyFill="1" applyBorder="1" applyAlignment="1" applyProtection="1">
      <alignment horizontal="center" vertical="center" wrapText="1"/>
      <protection locked="0"/>
    </xf>
    <xf numFmtId="0" fontId="13" fillId="3" borderId="14" xfId="0" applyFont="1" applyFill="1" applyBorder="1" applyAlignment="1" applyProtection="1">
      <alignment horizontal="center" vertical="center" wrapText="1"/>
      <protection locked="0"/>
    </xf>
    <xf numFmtId="0" fontId="30" fillId="3" borderId="16" xfId="0" applyFont="1" applyFill="1" applyBorder="1" applyAlignment="1" applyProtection="1">
      <alignment horizontal="center" vertical="center" wrapText="1"/>
      <protection locked="0"/>
    </xf>
    <xf numFmtId="0" fontId="31" fillId="0" borderId="17" xfId="0" applyFont="1" applyBorder="1" applyProtection="1">
      <protection locked="0"/>
    </xf>
    <xf numFmtId="0" fontId="31" fillId="0" borderId="6" xfId="0" applyFont="1" applyBorder="1" applyProtection="1">
      <protection locked="0"/>
    </xf>
    <xf numFmtId="0" fontId="31" fillId="0" borderId="15" xfId="0" applyFont="1" applyBorder="1" applyProtection="1">
      <protection locked="0"/>
    </xf>
    <xf numFmtId="0" fontId="20" fillId="4" borderId="11" xfId="0" applyFont="1" applyFill="1" applyBorder="1" applyAlignment="1">
      <alignment horizontal="center" vertical="center" wrapText="1"/>
    </xf>
    <xf numFmtId="0" fontId="5" fillId="0" borderId="14" xfId="0" applyFont="1" applyBorder="1"/>
    <xf numFmtId="0" fontId="5" fillId="0" borderId="16" xfId="0" applyFont="1" applyBorder="1"/>
    <xf numFmtId="0" fontId="13" fillId="0" borderId="25" xfId="0" applyFont="1" applyBorder="1" applyAlignment="1">
      <alignment horizontal="left" vertical="center" wrapText="1"/>
    </xf>
    <xf numFmtId="0" fontId="13" fillId="0" borderId="26" xfId="0" applyFont="1" applyBorder="1" applyAlignment="1">
      <alignment horizontal="left" vertical="center" wrapText="1"/>
    </xf>
    <xf numFmtId="0" fontId="13" fillId="0" borderId="27" xfId="0" applyFont="1" applyBorder="1" applyAlignment="1">
      <alignment horizontal="left" vertical="center" wrapText="1"/>
    </xf>
    <xf numFmtId="0" fontId="13" fillId="0" borderId="43" xfId="0" applyFont="1" applyBorder="1" applyAlignment="1">
      <alignment horizontal="left" vertical="center" wrapText="1"/>
    </xf>
    <xf numFmtId="0" fontId="38" fillId="0" borderId="24" xfId="0" applyFont="1" applyBorder="1" applyAlignment="1">
      <alignment horizontal="left" vertical="center" wrapText="1"/>
    </xf>
    <xf numFmtId="0" fontId="40" fillId="0" borderId="24" xfId="0" applyFont="1" applyBorder="1" applyAlignment="1">
      <alignment vertical="center"/>
    </xf>
    <xf numFmtId="0" fontId="46" fillId="0" borderId="24" xfId="0" applyFont="1" applyBorder="1" applyAlignment="1">
      <alignment horizontal="left" vertical="center" wrapText="1"/>
    </xf>
    <xf numFmtId="0" fontId="36" fillId="4" borderId="6" xfId="0" applyFont="1" applyFill="1" applyBorder="1" applyAlignment="1">
      <alignment horizontal="center" vertical="center"/>
    </xf>
    <xf numFmtId="0" fontId="40" fillId="0" borderId="6" xfId="0" applyFont="1" applyBorder="1" applyAlignment="1">
      <alignment vertical="center"/>
    </xf>
    <xf numFmtId="0" fontId="16" fillId="0" borderId="24" xfId="0" applyFont="1" applyBorder="1" applyAlignment="1">
      <alignment horizontal="left" vertical="center" wrapText="1"/>
    </xf>
    <xf numFmtId="0" fontId="38" fillId="0" borderId="12" xfId="0" applyFont="1" applyBorder="1" applyAlignment="1">
      <alignment horizontal="left" vertical="center" wrapText="1"/>
    </xf>
    <xf numFmtId="0" fontId="40" fillId="0" borderId="12" xfId="0" applyFont="1" applyBorder="1" applyAlignment="1">
      <alignment vertical="center"/>
    </xf>
    <xf numFmtId="0" fontId="38" fillId="0" borderId="6" xfId="0" applyFont="1" applyBorder="1" applyAlignment="1">
      <alignment horizontal="left" vertical="center" wrapText="1"/>
    </xf>
    <xf numFmtId="0" fontId="38" fillId="0" borderId="17" xfId="0" applyFont="1" applyBorder="1" applyAlignment="1">
      <alignment horizontal="left" vertical="center" wrapText="1"/>
    </xf>
    <xf numFmtId="0" fontId="40" fillId="0" borderId="17" xfId="0" applyFont="1" applyBorder="1" applyAlignment="1">
      <alignment vertical="center"/>
    </xf>
    <xf numFmtId="0" fontId="38" fillId="0" borderId="26" xfId="0" applyFont="1" applyBorder="1" applyAlignment="1">
      <alignment horizontal="left" vertical="center" wrapText="1"/>
    </xf>
    <xf numFmtId="0" fontId="36" fillId="13" borderId="26" xfId="0" applyFont="1" applyFill="1" applyBorder="1" applyAlignment="1">
      <alignment horizontal="left" vertical="center" wrapText="1"/>
    </xf>
    <xf numFmtId="0" fontId="38" fillId="13" borderId="26" xfId="0" applyFont="1" applyFill="1" applyBorder="1" applyAlignment="1">
      <alignment horizontal="left" vertical="center" wrapText="1"/>
    </xf>
    <xf numFmtId="0" fontId="36" fillId="13" borderId="24" xfId="0" applyFont="1" applyFill="1" applyBorder="1" applyAlignment="1">
      <alignment horizontal="left" vertical="center" wrapText="1"/>
    </xf>
    <xf numFmtId="0" fontId="38" fillId="13" borderId="24" xfId="0" applyFont="1" applyFill="1" applyBorder="1" applyAlignment="1">
      <alignment horizontal="left" vertical="center" wrapText="1"/>
    </xf>
    <xf numFmtId="0" fontId="50" fillId="3" borderId="26" xfId="0" applyFont="1" applyFill="1" applyBorder="1" applyAlignment="1">
      <alignment horizontal="center" vertical="center"/>
    </xf>
    <xf numFmtId="0" fontId="51" fillId="0" borderId="26" xfId="0" applyFont="1" applyBorder="1" applyAlignment="1">
      <alignment vertical="center"/>
    </xf>
    <xf numFmtId="0" fontId="36" fillId="4" borderId="26" xfId="0" applyFont="1" applyFill="1" applyBorder="1" applyAlignment="1">
      <alignment horizontal="center" vertical="center"/>
    </xf>
    <xf numFmtId="0" fontId="40" fillId="0" borderId="26" xfId="0" applyFont="1" applyBorder="1" applyAlignment="1">
      <alignment vertical="center"/>
    </xf>
    <xf numFmtId="0" fontId="36" fillId="13" borderId="26" xfId="0" applyFont="1" applyFill="1" applyBorder="1" applyAlignment="1">
      <alignment horizontal="left" vertical="center"/>
    </xf>
    <xf numFmtId="0" fontId="60" fillId="0" borderId="6" xfId="0" applyFont="1" applyFill="1" applyBorder="1" applyAlignment="1">
      <alignment horizontal="center" vertical="center" wrapText="1"/>
    </xf>
    <xf numFmtId="0" fontId="1" fillId="0" borderId="0" xfId="0" applyFont="1" applyFill="1" applyAlignment="1">
      <alignment horizontal="left" vertical="center" wrapText="1"/>
    </xf>
    <xf numFmtId="0" fontId="3" fillId="0" borderId="0" xfId="0" applyFont="1" applyFill="1" applyAlignment="1">
      <alignment vertical="center"/>
    </xf>
    <xf numFmtId="0" fontId="0" fillId="0" borderId="0" xfId="0" applyFill="1"/>
    <xf numFmtId="0" fontId="60" fillId="0" borderId="6" xfId="0" applyFont="1" applyFill="1" applyBorder="1" applyAlignment="1">
      <alignment horizontal="center" vertical="center" wrapText="1"/>
    </xf>
    <xf numFmtId="0" fontId="66" fillId="0" borderId="11" xfId="0" applyFont="1" applyBorder="1" applyAlignment="1" applyProtection="1">
      <alignment horizontal="left" vertical="center" wrapText="1"/>
      <protection locked="0"/>
    </xf>
    <xf numFmtId="0" fontId="66" fillId="0" borderId="12" xfId="0" applyFont="1" applyBorder="1" applyAlignment="1" applyProtection="1">
      <alignment horizontal="left" vertical="center" wrapText="1"/>
      <protection locked="0"/>
    </xf>
    <xf numFmtId="0" fontId="66" fillId="0" borderId="13" xfId="0" applyFont="1" applyBorder="1" applyAlignment="1" applyProtection="1">
      <alignment horizontal="left" vertical="center" wrapText="1"/>
      <protection locked="0"/>
    </xf>
    <xf numFmtId="0" fontId="66" fillId="0" borderId="14" xfId="0" applyFont="1" applyBorder="1" applyAlignment="1" applyProtection="1">
      <alignment horizontal="left" vertical="center" wrapText="1"/>
      <protection locked="0"/>
    </xf>
    <xf numFmtId="0" fontId="66" fillId="0" borderId="6" xfId="0" applyFont="1" applyBorder="1" applyAlignment="1" applyProtection="1">
      <alignment horizontal="left" vertical="center" wrapText="1"/>
      <protection locked="0"/>
    </xf>
    <xf numFmtId="0" fontId="66" fillId="0" borderId="15" xfId="0" applyFont="1" applyBorder="1" applyAlignment="1" applyProtection="1">
      <alignment horizontal="left" vertical="center" wrapText="1"/>
      <protection locked="0"/>
    </xf>
    <xf numFmtId="0" fontId="66" fillId="0" borderId="16" xfId="0" applyFont="1" applyBorder="1" applyAlignment="1" applyProtection="1">
      <alignment horizontal="left" vertical="center" wrapText="1"/>
      <protection locked="0"/>
    </xf>
    <xf numFmtId="0" fontId="66" fillId="0" borderId="17" xfId="0" applyFont="1" applyBorder="1" applyAlignment="1" applyProtection="1">
      <alignment horizontal="left" vertical="center" wrapText="1"/>
      <protection locked="0"/>
    </xf>
    <xf numFmtId="0" fontId="66" fillId="0" borderId="18" xfId="0" applyFont="1" applyBorder="1" applyAlignment="1" applyProtection="1">
      <alignment horizontal="left" vertical="center" wrapText="1"/>
      <protection locked="0"/>
    </xf>
  </cellXfs>
  <cellStyles count="2">
    <cellStyle name="Collegamento ipertestuale" xfId="1" builtinId="8"/>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old.unina.it/documents/11958/56909403/USR_Master_schema_tipo_2024-10-07.docx/" TargetMode="External"/><Relationship Id="rId1" Type="http://schemas.openxmlformats.org/officeDocument/2006/relationships/hyperlink" Target="https://communitystudentiunina-my.sharepoint.com/:x:/g/personal/mariarom_unina_it/IQBozr0zX5_JToDDs04HAf_VARFO_PcUuizukGdi1Fjas1U?e=Sah9Ic&amp;nav=MTJfJEIkNV97MDAwMDAwMDAtMDAwMS0wMDAwLTAwMDAtMDAwMDAwMDAwMDAwfQ"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unina.it/didattica/post-laurea/maste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Z1009"/>
  <sheetViews>
    <sheetView workbookViewId="0">
      <selection activeCell="A10" sqref="A10:L11"/>
    </sheetView>
  </sheetViews>
  <sheetFormatPr defaultColWidth="14.453125" defaultRowHeight="15" customHeight="1" x14ac:dyDescent="0.35"/>
  <cols>
    <col min="1" max="26" width="8.54296875" customWidth="1"/>
  </cols>
  <sheetData>
    <row r="1" spans="1:26" ht="14.25" customHeight="1" x14ac:dyDescent="0.35">
      <c r="A1" s="175" t="s">
        <v>136</v>
      </c>
      <c r="B1" s="169"/>
      <c r="C1" s="169"/>
      <c r="D1" s="169"/>
      <c r="E1" s="169"/>
      <c r="F1" s="169"/>
      <c r="G1" s="169"/>
      <c r="H1" s="169"/>
      <c r="I1" s="169"/>
      <c r="J1" s="169"/>
      <c r="K1" s="169"/>
      <c r="L1" s="169"/>
      <c r="M1" s="1"/>
      <c r="N1" s="1"/>
      <c r="O1" s="1"/>
      <c r="P1" s="1"/>
      <c r="Q1" s="1"/>
      <c r="R1" s="1"/>
      <c r="S1" s="1"/>
      <c r="T1" s="1"/>
      <c r="U1" s="1"/>
      <c r="V1" s="1"/>
      <c r="W1" s="1"/>
      <c r="X1" s="1"/>
      <c r="Y1" s="1"/>
      <c r="Z1" s="1"/>
    </row>
    <row r="2" spans="1:26" ht="14.25" customHeight="1" x14ac:dyDescent="0.35">
      <c r="A2" s="118"/>
      <c r="M2" s="1"/>
      <c r="N2" s="1"/>
      <c r="O2" s="1"/>
      <c r="P2" s="1"/>
      <c r="Q2" s="1"/>
      <c r="R2" s="1"/>
      <c r="S2" s="1"/>
      <c r="T2" s="1"/>
      <c r="U2" s="1"/>
      <c r="V2" s="1"/>
      <c r="W2" s="1"/>
      <c r="X2" s="1"/>
      <c r="Y2" s="1"/>
      <c r="Z2" s="1"/>
    </row>
    <row r="3" spans="1:26" ht="14.25" customHeight="1" x14ac:dyDescent="0.35">
      <c r="A3" s="119" t="s">
        <v>180</v>
      </c>
      <c r="B3" s="177" t="s">
        <v>182</v>
      </c>
      <c r="C3" s="177"/>
      <c r="D3" s="177"/>
      <c r="E3" s="177"/>
      <c r="F3" s="177"/>
      <c r="G3" s="177"/>
      <c r="H3" s="177"/>
      <c r="I3" s="177"/>
      <c r="J3" s="177"/>
      <c r="K3" s="177"/>
      <c r="L3" s="177"/>
      <c r="M3" s="177"/>
      <c r="N3" s="177"/>
      <c r="O3" s="177"/>
      <c r="P3" s="1"/>
      <c r="Q3" s="1"/>
      <c r="R3" s="1"/>
      <c r="S3" s="1"/>
      <c r="T3" s="1"/>
      <c r="U3" s="1"/>
      <c r="V3" s="1"/>
      <c r="W3" s="1"/>
      <c r="X3" s="1"/>
      <c r="Y3" s="1"/>
      <c r="Z3" s="1"/>
    </row>
    <row r="4" spans="1:26" ht="14.25" customHeight="1" x14ac:dyDescent="0.35">
      <c r="A4" s="118"/>
      <c r="B4" s="121"/>
      <c r="C4" s="121"/>
      <c r="D4" s="121"/>
      <c r="E4" s="121"/>
      <c r="F4" s="121"/>
      <c r="G4" s="121"/>
      <c r="H4" s="121"/>
      <c r="I4" s="121"/>
      <c r="J4" s="121"/>
      <c r="K4" s="121"/>
      <c r="L4" s="121"/>
      <c r="M4" s="121"/>
      <c r="N4" s="121"/>
      <c r="O4" s="121"/>
      <c r="P4" s="1"/>
      <c r="Q4" s="1"/>
      <c r="R4" s="1"/>
      <c r="S4" s="1"/>
      <c r="T4" s="1"/>
      <c r="U4" s="1"/>
      <c r="V4" s="1"/>
      <c r="W4" s="1"/>
      <c r="X4" s="1"/>
      <c r="Y4" s="1"/>
      <c r="Z4" s="1"/>
    </row>
    <row r="5" spans="1:26" ht="14.25" customHeight="1" x14ac:dyDescent="0.35">
      <c r="A5" s="179" t="s">
        <v>181</v>
      </c>
      <c r="B5" s="179"/>
      <c r="C5" s="179"/>
      <c r="D5" s="179"/>
      <c r="E5" s="179"/>
      <c r="F5" s="179"/>
      <c r="G5" s="179"/>
      <c r="H5" s="179"/>
      <c r="I5" s="179"/>
      <c r="J5" s="179"/>
      <c r="K5" s="179"/>
      <c r="L5" s="179"/>
      <c r="M5" s="151"/>
      <c r="N5" s="120"/>
      <c r="O5" s="120"/>
      <c r="P5" s="1"/>
      <c r="Q5" s="1"/>
      <c r="R5" s="1"/>
      <c r="S5" s="1"/>
      <c r="T5" s="1"/>
      <c r="U5" s="1"/>
      <c r="V5" s="1"/>
      <c r="W5" s="1"/>
      <c r="X5" s="1"/>
      <c r="Y5" s="1"/>
      <c r="Z5" s="1"/>
    </row>
    <row r="6" spans="1:26" ht="14.25" customHeight="1" x14ac:dyDescent="0.35">
      <c r="A6" s="1"/>
      <c r="B6" s="120"/>
      <c r="C6" s="120"/>
      <c r="D6" s="120"/>
      <c r="E6" s="120"/>
      <c r="F6" s="120"/>
      <c r="G6" s="120"/>
      <c r="H6" s="120"/>
      <c r="I6" s="120"/>
      <c r="J6" s="120"/>
      <c r="K6" s="120"/>
      <c r="L6" s="120"/>
      <c r="M6" s="120"/>
      <c r="N6" s="120"/>
      <c r="O6" s="120"/>
      <c r="P6" s="1"/>
      <c r="Q6" s="1"/>
      <c r="R6" s="1"/>
      <c r="S6" s="1"/>
      <c r="T6" s="1"/>
      <c r="U6" s="1"/>
      <c r="V6" s="1"/>
      <c r="W6" s="1"/>
      <c r="X6" s="1"/>
      <c r="Y6" s="1"/>
      <c r="Z6" s="1"/>
    </row>
    <row r="7" spans="1:26" ht="14.25" customHeight="1" x14ac:dyDescent="0.35">
      <c r="A7" s="178" t="s">
        <v>183</v>
      </c>
      <c r="B7" s="178"/>
      <c r="C7" s="178"/>
      <c r="D7" s="178"/>
      <c r="E7" s="178"/>
      <c r="F7" s="178"/>
      <c r="G7" s="178"/>
      <c r="H7" s="178"/>
      <c r="I7" s="178"/>
      <c r="J7" s="178"/>
      <c r="K7" s="178"/>
      <c r="L7" s="178"/>
      <c r="M7" s="150"/>
      <c r="N7" s="150"/>
      <c r="O7" s="150"/>
      <c r="P7" s="1"/>
      <c r="Q7" s="1"/>
      <c r="R7" s="1"/>
      <c r="S7" s="1"/>
      <c r="T7" s="1"/>
      <c r="U7" s="1"/>
      <c r="V7" s="1"/>
      <c r="W7" s="1"/>
      <c r="X7" s="1"/>
      <c r="Y7" s="1"/>
      <c r="Z7" s="1"/>
    </row>
    <row r="8" spans="1:26" ht="14.25" customHeight="1" x14ac:dyDescent="0.35">
      <c r="A8" s="178"/>
      <c r="B8" s="178"/>
      <c r="C8" s="178"/>
      <c r="D8" s="178"/>
      <c r="E8" s="178"/>
      <c r="F8" s="178"/>
      <c r="G8" s="178"/>
      <c r="H8" s="178"/>
      <c r="I8" s="178"/>
      <c r="J8" s="178"/>
      <c r="K8" s="178"/>
      <c r="L8" s="178"/>
      <c r="M8" s="150"/>
      <c r="N8" s="150"/>
      <c r="O8" s="150"/>
      <c r="P8" s="1"/>
      <c r="Q8" s="1"/>
      <c r="R8" s="1"/>
      <c r="S8" s="1"/>
      <c r="T8" s="1"/>
      <c r="U8" s="1"/>
      <c r="V8" s="1"/>
      <c r="W8" s="1"/>
      <c r="X8" s="1"/>
      <c r="Y8" s="1"/>
      <c r="Z8" s="1"/>
    </row>
    <row r="9" spans="1:26" s="392" customFormat="1" ht="14.25" customHeight="1" x14ac:dyDescent="0.35">
      <c r="A9" s="389"/>
      <c r="B9" s="389"/>
      <c r="C9" s="389"/>
      <c r="D9" s="389"/>
      <c r="E9" s="389"/>
      <c r="F9" s="389"/>
      <c r="G9" s="389"/>
      <c r="H9" s="389"/>
      <c r="I9" s="389"/>
      <c r="J9" s="389"/>
      <c r="K9" s="389"/>
      <c r="L9" s="389"/>
      <c r="M9" s="390"/>
      <c r="N9" s="390"/>
      <c r="O9" s="390"/>
      <c r="P9" s="391"/>
      <c r="Q9" s="391"/>
      <c r="R9" s="391"/>
      <c r="S9" s="391"/>
      <c r="T9" s="391"/>
      <c r="U9" s="391"/>
      <c r="V9" s="391"/>
      <c r="W9" s="391"/>
      <c r="X9" s="391"/>
      <c r="Y9" s="391"/>
      <c r="Z9" s="391"/>
    </row>
    <row r="10" spans="1:26" s="392" customFormat="1" ht="14.25" customHeight="1" x14ac:dyDescent="0.35">
      <c r="A10" s="393" t="s">
        <v>184</v>
      </c>
      <c r="B10" s="393"/>
      <c r="C10" s="393"/>
      <c r="D10" s="393"/>
      <c r="E10" s="393"/>
      <c r="F10" s="393"/>
      <c r="G10" s="393"/>
      <c r="H10" s="393"/>
      <c r="I10" s="393"/>
      <c r="J10" s="393"/>
      <c r="K10" s="393"/>
      <c r="L10" s="393"/>
      <c r="M10" s="390"/>
      <c r="N10" s="390"/>
      <c r="O10" s="390"/>
      <c r="P10" s="391"/>
      <c r="Q10" s="391"/>
      <c r="R10" s="391"/>
      <c r="S10" s="391"/>
      <c r="T10" s="391"/>
      <c r="U10" s="391"/>
      <c r="V10" s="391"/>
      <c r="W10" s="391"/>
      <c r="X10" s="391"/>
      <c r="Y10" s="391"/>
      <c r="Z10" s="391"/>
    </row>
    <row r="11" spans="1:26" ht="14.25" customHeight="1" x14ac:dyDescent="0.35">
      <c r="A11" s="393"/>
      <c r="B11" s="393"/>
      <c r="C11" s="393"/>
      <c r="D11" s="393"/>
      <c r="E11" s="393"/>
      <c r="F11" s="393"/>
      <c r="G11" s="393"/>
      <c r="H11" s="393"/>
      <c r="I11" s="393"/>
      <c r="J11" s="393"/>
      <c r="K11" s="393"/>
      <c r="L11" s="393"/>
      <c r="M11" s="150"/>
      <c r="N11" s="150"/>
      <c r="O11" s="150"/>
      <c r="P11" s="1"/>
      <c r="Q11" s="1"/>
      <c r="R11" s="1"/>
      <c r="S11" s="1"/>
      <c r="T11" s="1"/>
      <c r="U11" s="1"/>
      <c r="V11" s="1"/>
      <c r="W11" s="1"/>
      <c r="X11" s="1"/>
      <c r="Y11" s="1"/>
      <c r="Z11" s="1"/>
    </row>
    <row r="12" spans="1:26" ht="14.25" customHeight="1" x14ac:dyDescent="0.35">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2"/>
      <c r="B13" s="3"/>
      <c r="C13" s="3"/>
      <c r="D13" s="3"/>
      <c r="E13" s="3"/>
      <c r="F13" s="4"/>
      <c r="G13" s="2"/>
      <c r="H13" s="3"/>
      <c r="I13" s="3"/>
      <c r="J13" s="3"/>
      <c r="K13" s="3"/>
      <c r="L13" s="4"/>
      <c r="M13" s="1"/>
      <c r="N13" s="1"/>
      <c r="O13" s="1"/>
      <c r="P13" s="1"/>
      <c r="Q13" s="1"/>
      <c r="R13" s="1"/>
      <c r="S13" s="1"/>
      <c r="T13" s="1"/>
      <c r="U13" s="1"/>
      <c r="V13" s="1"/>
      <c r="W13" s="1"/>
      <c r="X13" s="1"/>
      <c r="Y13" s="1"/>
      <c r="Z13" s="1"/>
    </row>
    <row r="14" spans="1:26" ht="14.25" customHeight="1" x14ac:dyDescent="0.35">
      <c r="A14" s="5"/>
      <c r="B14" s="176" t="s">
        <v>0</v>
      </c>
      <c r="C14" s="169"/>
      <c r="D14" s="169"/>
      <c r="E14" s="169"/>
      <c r="F14" s="6"/>
      <c r="G14" s="5"/>
      <c r="H14" s="176" t="s">
        <v>0</v>
      </c>
      <c r="I14" s="169"/>
      <c r="J14" s="169"/>
      <c r="K14" s="169"/>
      <c r="L14" s="7"/>
      <c r="M14" s="1"/>
      <c r="N14" s="1"/>
      <c r="O14" s="1"/>
      <c r="P14" s="1"/>
      <c r="Q14" s="1"/>
      <c r="R14" s="1"/>
      <c r="S14" s="1"/>
      <c r="T14" s="1"/>
      <c r="U14" s="1"/>
      <c r="V14" s="1"/>
      <c r="W14" s="1"/>
      <c r="X14" s="1"/>
      <c r="Y14" s="1"/>
      <c r="Z14" s="1"/>
    </row>
    <row r="15" spans="1:26" ht="14.25" customHeight="1" x14ac:dyDescent="0.35">
      <c r="A15" s="5"/>
      <c r="B15" s="170" t="s">
        <v>1</v>
      </c>
      <c r="C15" s="169"/>
      <c r="D15" s="169"/>
      <c r="E15" s="169"/>
      <c r="F15" s="9"/>
      <c r="G15" s="5"/>
      <c r="H15" s="170" t="s">
        <v>1</v>
      </c>
      <c r="I15" s="169"/>
      <c r="J15" s="169"/>
      <c r="K15" s="169"/>
      <c r="L15" s="7"/>
      <c r="M15" s="1"/>
      <c r="N15" s="1"/>
      <c r="O15" s="1"/>
      <c r="P15" s="1"/>
      <c r="Q15" s="1"/>
      <c r="R15" s="1"/>
      <c r="S15" s="1"/>
      <c r="T15" s="1"/>
      <c r="U15" s="1"/>
      <c r="V15" s="1"/>
      <c r="W15" s="1"/>
      <c r="X15" s="1"/>
      <c r="Y15" s="1"/>
      <c r="Z15" s="1"/>
    </row>
    <row r="16" spans="1:26" ht="14.25" customHeight="1" x14ac:dyDescent="0.35">
      <c r="A16" s="5"/>
      <c r="B16" s="1"/>
      <c r="C16" s="1"/>
      <c r="D16" s="1"/>
      <c r="E16" s="1"/>
      <c r="F16" s="7"/>
      <c r="G16" s="5"/>
      <c r="H16" s="1"/>
      <c r="I16" s="1"/>
      <c r="J16" s="1"/>
      <c r="K16" s="1"/>
      <c r="L16" s="7"/>
      <c r="M16" s="1"/>
      <c r="N16" s="1"/>
      <c r="O16" s="1"/>
      <c r="P16" s="1"/>
      <c r="Q16" s="1"/>
      <c r="R16" s="1"/>
      <c r="S16" s="1"/>
      <c r="T16" s="1"/>
      <c r="U16" s="1"/>
      <c r="V16" s="1"/>
      <c r="W16" s="1"/>
      <c r="X16" s="1"/>
      <c r="Y16" s="1"/>
      <c r="Z16" s="1"/>
    </row>
    <row r="17" spans="1:26" ht="14.25" customHeight="1" x14ac:dyDescent="0.35">
      <c r="A17" s="5"/>
      <c r="B17" s="51"/>
      <c r="C17" s="51"/>
      <c r="D17" s="51"/>
      <c r="E17" s="51"/>
      <c r="F17" s="9"/>
      <c r="G17" s="5"/>
      <c r="H17" s="182"/>
      <c r="I17" s="172"/>
      <c r="J17" s="172"/>
      <c r="K17" s="172"/>
      <c r="L17" s="7"/>
      <c r="M17" s="1"/>
      <c r="N17" s="1"/>
      <c r="O17" s="1"/>
      <c r="P17" s="1"/>
      <c r="Q17" s="1"/>
      <c r="R17" s="1"/>
      <c r="S17" s="1"/>
      <c r="T17" s="1"/>
      <c r="U17" s="1"/>
      <c r="V17" s="1"/>
      <c r="W17" s="1"/>
      <c r="X17" s="1"/>
      <c r="Y17" s="1"/>
      <c r="Z17" s="1"/>
    </row>
    <row r="18" spans="1:26" ht="14.25" customHeight="1" x14ac:dyDescent="0.35">
      <c r="A18" s="5"/>
      <c r="B18" s="8"/>
      <c r="C18" s="8"/>
      <c r="D18" s="8"/>
      <c r="E18" s="8"/>
      <c r="F18" s="9"/>
      <c r="G18" s="5"/>
      <c r="H18" s="1"/>
      <c r="I18" s="1"/>
      <c r="J18" s="1"/>
      <c r="K18" s="1"/>
      <c r="L18" s="7"/>
      <c r="M18" s="1"/>
      <c r="N18" s="1"/>
      <c r="O18" s="1"/>
      <c r="P18" s="1"/>
      <c r="Q18" s="1"/>
      <c r="R18" s="1"/>
      <c r="S18" s="1"/>
      <c r="T18" s="1"/>
      <c r="U18" s="1"/>
      <c r="V18" s="1"/>
      <c r="W18" s="1"/>
      <c r="X18" s="1"/>
      <c r="Y18" s="1"/>
      <c r="Z18" s="1"/>
    </row>
    <row r="19" spans="1:26" ht="14.25" customHeight="1" x14ac:dyDescent="0.35">
      <c r="A19" s="5"/>
      <c r="B19" s="170" t="s">
        <v>2</v>
      </c>
      <c r="C19" s="169"/>
      <c r="D19" s="169"/>
      <c r="E19" s="169"/>
      <c r="F19" s="9"/>
      <c r="G19" s="5"/>
      <c r="H19" s="170" t="s">
        <v>2</v>
      </c>
      <c r="I19" s="169"/>
      <c r="J19" s="169"/>
      <c r="K19" s="169"/>
      <c r="L19" s="7"/>
      <c r="M19" s="1"/>
      <c r="N19" s="1"/>
      <c r="O19" s="1"/>
      <c r="P19" s="1"/>
      <c r="Q19" s="1"/>
      <c r="R19" s="1"/>
      <c r="S19" s="1"/>
      <c r="T19" s="1"/>
      <c r="U19" s="1"/>
      <c r="V19" s="1"/>
      <c r="W19" s="1"/>
      <c r="X19" s="1"/>
      <c r="Y19" s="1"/>
      <c r="Z19" s="1"/>
    </row>
    <row r="20" spans="1:26" ht="14.25" customHeight="1" x14ac:dyDescent="0.35">
      <c r="A20" s="5"/>
      <c r="B20" s="8"/>
      <c r="C20" s="8"/>
      <c r="D20" s="8"/>
      <c r="E20" s="8"/>
      <c r="F20" s="9"/>
      <c r="G20" s="5"/>
      <c r="H20" s="1"/>
      <c r="I20" s="1"/>
      <c r="J20" s="1"/>
      <c r="K20" s="1"/>
      <c r="L20" s="7"/>
      <c r="M20" s="1"/>
      <c r="N20" s="1"/>
      <c r="O20" s="1"/>
      <c r="P20" s="1"/>
      <c r="Q20" s="1"/>
      <c r="R20" s="1"/>
      <c r="S20" s="1"/>
      <c r="T20" s="1"/>
      <c r="U20" s="1"/>
      <c r="V20" s="1"/>
      <c r="W20" s="1"/>
      <c r="X20" s="1"/>
      <c r="Y20" s="1"/>
      <c r="Z20" s="1"/>
    </row>
    <row r="21" spans="1:26" ht="14.25" customHeight="1" x14ac:dyDescent="0.35">
      <c r="A21" s="5"/>
      <c r="B21" s="174"/>
      <c r="C21" s="174"/>
      <c r="D21" s="174"/>
      <c r="E21" s="174"/>
      <c r="F21" s="9"/>
      <c r="G21" s="5"/>
      <c r="H21" s="171"/>
      <c r="I21" s="172"/>
      <c r="J21" s="172"/>
      <c r="K21" s="172"/>
      <c r="L21" s="7"/>
      <c r="M21" s="1"/>
      <c r="N21" s="1"/>
      <c r="O21" s="1"/>
      <c r="P21" s="1"/>
      <c r="Q21" s="1"/>
      <c r="R21" s="1"/>
      <c r="S21" s="1"/>
      <c r="T21" s="1"/>
      <c r="U21" s="1"/>
      <c r="V21" s="1"/>
      <c r="W21" s="1"/>
      <c r="X21" s="1"/>
      <c r="Y21" s="1"/>
      <c r="Z21" s="1"/>
    </row>
    <row r="22" spans="1:26" ht="14.25" customHeight="1" x14ac:dyDescent="0.35">
      <c r="A22" s="5"/>
      <c r="B22" s="1"/>
      <c r="C22" s="1"/>
      <c r="D22" s="1"/>
      <c r="E22" s="1"/>
      <c r="F22" s="7"/>
      <c r="G22" s="5"/>
      <c r="H22" s="1"/>
      <c r="I22" s="1"/>
      <c r="J22" s="1"/>
      <c r="K22" s="1"/>
      <c r="L22" s="7"/>
      <c r="M22" s="1"/>
      <c r="N22" s="1"/>
      <c r="O22" s="1"/>
      <c r="P22" s="1"/>
      <c r="Q22" s="1"/>
      <c r="R22" s="1"/>
      <c r="S22" s="1"/>
      <c r="T22" s="1"/>
      <c r="U22" s="1"/>
      <c r="V22" s="1"/>
      <c r="W22" s="1"/>
      <c r="X22" s="1"/>
      <c r="Y22" s="1"/>
      <c r="Z22" s="1"/>
    </row>
    <row r="23" spans="1:26" ht="14.25" customHeight="1" x14ac:dyDescent="0.35">
      <c r="A23" s="5"/>
      <c r="B23" s="173" t="s">
        <v>3</v>
      </c>
      <c r="C23" s="169"/>
      <c r="D23" s="169"/>
      <c r="E23" s="169"/>
      <c r="F23" s="10"/>
      <c r="G23" s="5"/>
      <c r="H23" s="173" t="s">
        <v>137</v>
      </c>
      <c r="I23" s="169"/>
      <c r="J23" s="169"/>
      <c r="K23" s="169"/>
      <c r="L23" s="7"/>
      <c r="M23" s="1"/>
      <c r="N23" s="1"/>
      <c r="O23" s="1"/>
      <c r="P23" s="1"/>
      <c r="Q23" s="1"/>
      <c r="R23" s="1"/>
      <c r="S23" s="1"/>
      <c r="T23" s="1"/>
      <c r="U23" s="1"/>
      <c r="V23" s="1"/>
      <c r="W23" s="1"/>
      <c r="X23" s="1"/>
      <c r="Y23" s="1"/>
      <c r="Z23" s="1"/>
    </row>
    <row r="24" spans="1:26" ht="14.25" customHeight="1" x14ac:dyDescent="0.35">
      <c r="A24" s="5"/>
      <c r="B24" s="169"/>
      <c r="C24" s="169"/>
      <c r="D24" s="169"/>
      <c r="E24" s="169"/>
      <c r="F24" s="10"/>
      <c r="G24" s="5"/>
      <c r="H24" s="169"/>
      <c r="I24" s="169"/>
      <c r="J24" s="169"/>
      <c r="K24" s="169"/>
      <c r="L24" s="7"/>
      <c r="M24" s="1"/>
      <c r="N24" s="1"/>
      <c r="O24" s="1"/>
      <c r="P24" s="1"/>
      <c r="Q24" s="1"/>
      <c r="R24" s="1"/>
      <c r="S24" s="1"/>
      <c r="T24" s="1"/>
      <c r="U24" s="1"/>
      <c r="V24" s="1"/>
      <c r="W24" s="1"/>
      <c r="X24" s="1"/>
      <c r="Y24" s="1"/>
      <c r="Z24" s="1"/>
    </row>
    <row r="25" spans="1:26" ht="14.25" customHeight="1" x14ac:dyDescent="0.35">
      <c r="A25" s="5"/>
      <c r="B25" s="169"/>
      <c r="C25" s="169"/>
      <c r="D25" s="169"/>
      <c r="E25" s="169"/>
      <c r="F25" s="10"/>
      <c r="G25" s="5"/>
      <c r="H25" s="169"/>
      <c r="I25" s="169"/>
      <c r="J25" s="169"/>
      <c r="K25" s="169"/>
      <c r="L25" s="7"/>
      <c r="M25" s="1"/>
      <c r="N25" s="1"/>
      <c r="O25" s="1"/>
      <c r="P25" s="1"/>
      <c r="Q25" s="1"/>
      <c r="R25" s="1"/>
      <c r="S25" s="1"/>
      <c r="T25" s="1"/>
      <c r="U25" s="1"/>
      <c r="V25" s="1"/>
      <c r="W25" s="1"/>
      <c r="X25" s="1"/>
      <c r="Y25" s="1"/>
      <c r="Z25" s="1"/>
    </row>
    <row r="26" spans="1:26" ht="14.25" customHeight="1" x14ac:dyDescent="0.35">
      <c r="A26" s="5"/>
      <c r="B26" s="168" t="s">
        <v>4</v>
      </c>
      <c r="C26" s="169"/>
      <c r="D26" s="169"/>
      <c r="E26" s="169"/>
      <c r="F26" s="9"/>
      <c r="G26" s="5"/>
      <c r="H26" s="168" t="s">
        <v>5</v>
      </c>
      <c r="I26" s="169"/>
      <c r="J26" s="169"/>
      <c r="K26" s="169"/>
      <c r="L26" s="7"/>
      <c r="M26" s="1"/>
      <c r="N26" s="1"/>
      <c r="O26" s="1"/>
      <c r="P26" s="1"/>
      <c r="Q26" s="1"/>
      <c r="R26" s="1"/>
      <c r="S26" s="1"/>
      <c r="T26" s="1"/>
      <c r="U26" s="1"/>
      <c r="V26" s="1"/>
      <c r="W26" s="1"/>
      <c r="X26" s="1"/>
      <c r="Y26" s="1"/>
      <c r="Z26" s="1"/>
    </row>
    <row r="27" spans="1:26" ht="14.25" customHeight="1" x14ac:dyDescent="0.35">
      <c r="A27" s="11"/>
      <c r="B27" s="12"/>
      <c r="C27" s="12"/>
      <c r="D27" s="12"/>
      <c r="E27" s="12"/>
      <c r="F27" s="13"/>
      <c r="G27" s="11"/>
      <c r="H27" s="12"/>
      <c r="I27" s="12"/>
      <c r="J27" s="12"/>
      <c r="K27" s="12"/>
      <c r="L27" s="13"/>
      <c r="M27" s="1"/>
      <c r="N27" s="1"/>
      <c r="O27" s="1"/>
      <c r="P27" s="1"/>
      <c r="Q27" s="1"/>
      <c r="R27" s="1"/>
      <c r="S27" s="1"/>
      <c r="T27" s="1"/>
      <c r="U27" s="1"/>
      <c r="V27" s="1"/>
      <c r="W27" s="1"/>
      <c r="X27" s="1"/>
      <c r="Y27" s="1"/>
      <c r="Z27" s="1"/>
    </row>
    <row r="28" spans="1:26" ht="14.25" customHeight="1" x14ac:dyDescent="0.35">
      <c r="A28" s="1"/>
      <c r="B28" s="1"/>
      <c r="C28" s="1"/>
      <c r="D28" s="2"/>
      <c r="E28" s="3"/>
      <c r="F28" s="3"/>
      <c r="G28" s="3"/>
      <c r="H28" s="3"/>
      <c r="I28" s="4"/>
      <c r="J28" s="1"/>
      <c r="K28" s="1"/>
      <c r="L28" s="1"/>
      <c r="M28" s="1"/>
      <c r="N28" s="1"/>
      <c r="O28" s="1"/>
      <c r="P28" s="1"/>
      <c r="Q28" s="1"/>
      <c r="R28" s="1"/>
      <c r="S28" s="1"/>
      <c r="T28" s="1"/>
      <c r="U28" s="1"/>
      <c r="V28" s="1"/>
      <c r="W28" s="1"/>
      <c r="X28" s="1"/>
      <c r="Y28" s="1"/>
      <c r="Z28" s="1"/>
    </row>
    <row r="29" spans="1:26" ht="14.25" customHeight="1" x14ac:dyDescent="0.35">
      <c r="A29" s="1"/>
      <c r="B29" s="1"/>
      <c r="C29" s="1"/>
      <c r="D29" s="5"/>
      <c r="E29" s="176" t="s">
        <v>0</v>
      </c>
      <c r="F29" s="169"/>
      <c r="G29" s="169"/>
      <c r="H29" s="169"/>
      <c r="I29" s="6"/>
      <c r="J29" s="1"/>
      <c r="K29" s="1"/>
      <c r="L29" s="176" t="s">
        <v>174</v>
      </c>
      <c r="M29" s="169"/>
      <c r="N29" s="169"/>
      <c r="O29" s="169"/>
      <c r="P29" s="1"/>
      <c r="Q29" s="1"/>
      <c r="R29" s="1"/>
      <c r="S29" s="1"/>
      <c r="T29" s="1"/>
      <c r="U29" s="1"/>
      <c r="V29" s="1"/>
      <c r="W29" s="1"/>
      <c r="X29" s="1"/>
      <c r="Y29" s="1"/>
      <c r="Z29" s="1"/>
    </row>
    <row r="30" spans="1:26" ht="14.25" customHeight="1" x14ac:dyDescent="0.35">
      <c r="A30" s="1"/>
      <c r="B30" s="1"/>
      <c r="C30" s="1"/>
      <c r="D30" s="5"/>
      <c r="E30" s="170" t="s">
        <v>6</v>
      </c>
      <c r="F30" s="169"/>
      <c r="G30" s="169"/>
      <c r="H30" s="169"/>
      <c r="I30" s="9"/>
      <c r="J30" s="1"/>
      <c r="K30" s="1"/>
      <c r="L30" s="181" t="s">
        <v>175</v>
      </c>
      <c r="M30" s="181"/>
      <c r="N30" s="181"/>
      <c r="O30" s="181"/>
      <c r="P30" s="1"/>
      <c r="Q30" s="1"/>
      <c r="R30" s="1"/>
      <c r="S30" s="1"/>
      <c r="T30" s="1"/>
      <c r="U30" s="1"/>
      <c r="V30" s="1"/>
      <c r="W30" s="1"/>
      <c r="X30" s="1"/>
      <c r="Y30" s="1"/>
      <c r="Z30" s="1"/>
    </row>
    <row r="31" spans="1:26" ht="14.25" customHeight="1" x14ac:dyDescent="0.35">
      <c r="A31" s="1"/>
      <c r="B31" s="1"/>
      <c r="C31" s="1"/>
      <c r="D31" s="5"/>
      <c r="E31" s="1"/>
      <c r="F31" s="1"/>
      <c r="G31" s="1"/>
      <c r="H31" s="1"/>
      <c r="I31" s="7"/>
      <c r="J31" s="1"/>
      <c r="K31" s="1"/>
      <c r="L31" s="181"/>
      <c r="M31" s="181"/>
      <c r="N31" s="181"/>
      <c r="O31" s="181"/>
      <c r="P31" s="1"/>
      <c r="Q31" s="1"/>
      <c r="R31" s="1"/>
      <c r="S31" s="1"/>
      <c r="T31" s="1"/>
      <c r="U31" s="1"/>
      <c r="V31" s="1"/>
      <c r="W31" s="1"/>
      <c r="X31" s="1"/>
      <c r="Y31" s="1"/>
      <c r="Z31" s="1"/>
    </row>
    <row r="32" spans="1:26" ht="14.25" customHeight="1" x14ac:dyDescent="0.35">
      <c r="A32" s="1"/>
      <c r="B32" s="1"/>
      <c r="C32" s="1"/>
      <c r="D32" s="5"/>
      <c r="E32" s="183"/>
      <c r="F32" s="172"/>
      <c r="G32" s="172"/>
      <c r="H32" s="172"/>
      <c r="I32" s="9"/>
      <c r="J32" s="1"/>
      <c r="K32" s="1"/>
      <c r="L32" s="181"/>
      <c r="M32" s="181"/>
      <c r="N32" s="181"/>
      <c r="O32" s="181"/>
      <c r="P32" s="1"/>
      <c r="Q32" s="1"/>
      <c r="R32" s="1"/>
      <c r="S32" s="1"/>
      <c r="T32" s="1"/>
      <c r="U32" s="1"/>
      <c r="V32" s="1"/>
      <c r="W32" s="1"/>
      <c r="X32" s="1"/>
      <c r="Y32" s="1"/>
      <c r="Z32" s="1"/>
    </row>
    <row r="33" spans="1:26" ht="14.25" customHeight="1" x14ac:dyDescent="0.35">
      <c r="A33" s="1"/>
      <c r="B33" s="1"/>
      <c r="C33" s="1"/>
      <c r="D33" s="5"/>
      <c r="E33" s="8"/>
      <c r="F33" s="8"/>
      <c r="G33" s="8"/>
      <c r="H33" s="8"/>
      <c r="I33" s="9"/>
      <c r="J33" s="1"/>
      <c r="K33" s="1"/>
      <c r="L33" s="1"/>
      <c r="M33" s="1"/>
      <c r="N33" s="1"/>
      <c r="O33" s="1"/>
      <c r="P33" s="1"/>
      <c r="Q33" s="1"/>
      <c r="R33" s="1"/>
      <c r="S33" s="1"/>
      <c r="T33" s="1"/>
      <c r="U33" s="1"/>
      <c r="V33" s="1"/>
      <c r="W33" s="1"/>
      <c r="X33" s="1"/>
      <c r="Y33" s="1"/>
      <c r="Z33" s="1"/>
    </row>
    <row r="34" spans="1:26" ht="14.25" customHeight="1" x14ac:dyDescent="0.35">
      <c r="A34" s="1"/>
      <c r="B34" s="1"/>
      <c r="C34" s="1"/>
      <c r="D34" s="5"/>
      <c r="E34" s="170" t="s">
        <v>7</v>
      </c>
      <c r="F34" s="169"/>
      <c r="G34" s="169"/>
      <c r="H34" s="169"/>
      <c r="I34" s="9"/>
      <c r="J34" s="1"/>
      <c r="K34" s="1"/>
      <c r="L34" s="1"/>
      <c r="M34" s="1"/>
      <c r="N34" s="1"/>
      <c r="O34" s="1"/>
      <c r="P34" s="1"/>
      <c r="Q34" s="1"/>
      <c r="R34" s="1"/>
      <c r="S34" s="1"/>
      <c r="T34" s="1"/>
      <c r="U34" s="1"/>
      <c r="V34" s="1"/>
      <c r="W34" s="1"/>
      <c r="X34" s="1"/>
      <c r="Y34" s="1"/>
      <c r="Z34" s="1"/>
    </row>
    <row r="35" spans="1:26" ht="14.25" customHeight="1" x14ac:dyDescent="0.35">
      <c r="A35" s="1"/>
      <c r="B35" s="1"/>
      <c r="C35" s="1"/>
      <c r="D35" s="5"/>
      <c r="E35" s="8"/>
      <c r="F35" s="8"/>
      <c r="G35" s="8"/>
      <c r="H35" s="8"/>
      <c r="I35" s="9"/>
      <c r="J35" s="1"/>
      <c r="K35" s="1"/>
      <c r="L35" s="176" t="s">
        <v>174</v>
      </c>
      <c r="M35" s="169"/>
      <c r="N35" s="169"/>
      <c r="O35" s="169"/>
      <c r="P35" s="1"/>
      <c r="Q35" s="1"/>
      <c r="R35" s="1"/>
      <c r="S35" s="1"/>
      <c r="T35" s="1"/>
      <c r="U35" s="1"/>
      <c r="V35" s="1"/>
      <c r="W35" s="1"/>
      <c r="X35" s="1"/>
      <c r="Y35" s="1"/>
      <c r="Z35" s="1"/>
    </row>
    <row r="36" spans="1:26" ht="14.25" customHeight="1" x14ac:dyDescent="0.35">
      <c r="A36" s="1"/>
      <c r="B36" s="1"/>
      <c r="C36" s="1"/>
      <c r="D36" s="5"/>
      <c r="E36" s="173" t="s">
        <v>8</v>
      </c>
      <c r="F36" s="169"/>
      <c r="G36" s="169"/>
      <c r="H36" s="169"/>
      <c r="I36" s="9"/>
      <c r="J36" s="1"/>
      <c r="K36" s="1"/>
      <c r="L36" s="180" t="s">
        <v>178</v>
      </c>
      <c r="M36" s="181"/>
      <c r="N36" s="181"/>
      <c r="O36" s="181"/>
      <c r="P36" s="1"/>
      <c r="Q36" s="1"/>
      <c r="R36" s="1"/>
      <c r="S36" s="1"/>
      <c r="T36" s="1"/>
      <c r="U36" s="1"/>
      <c r="V36" s="1"/>
      <c r="W36" s="1"/>
      <c r="X36" s="1"/>
      <c r="Y36" s="1"/>
      <c r="Z36" s="1"/>
    </row>
    <row r="37" spans="1:26" ht="14.25" customHeight="1" x14ac:dyDescent="0.35">
      <c r="A37" s="1"/>
      <c r="B37" s="1"/>
      <c r="C37" s="1"/>
      <c r="D37" s="5"/>
      <c r="E37" s="169"/>
      <c r="F37" s="169"/>
      <c r="G37" s="169"/>
      <c r="H37" s="169"/>
      <c r="I37" s="7"/>
      <c r="J37" s="1"/>
      <c r="K37" s="1"/>
      <c r="L37" s="181"/>
      <c r="M37" s="181"/>
      <c r="N37" s="181"/>
      <c r="O37" s="181"/>
      <c r="P37" s="1"/>
      <c r="Q37" s="1"/>
      <c r="R37" s="1"/>
      <c r="S37" s="1"/>
      <c r="T37" s="1"/>
      <c r="U37" s="1"/>
      <c r="V37" s="1"/>
      <c r="W37" s="1"/>
      <c r="X37" s="1"/>
      <c r="Y37" s="1"/>
      <c r="Z37" s="1"/>
    </row>
    <row r="38" spans="1:26" ht="14.25" customHeight="1" x14ac:dyDescent="0.35">
      <c r="A38" s="1"/>
      <c r="B38" s="1"/>
      <c r="C38" s="1"/>
      <c r="D38" s="5"/>
      <c r="E38" s="169"/>
      <c r="F38" s="169"/>
      <c r="G38" s="169"/>
      <c r="H38" s="169"/>
      <c r="I38" s="10"/>
      <c r="J38" s="1"/>
      <c r="K38" s="1"/>
      <c r="L38" s="181"/>
      <c r="M38" s="181"/>
      <c r="N38" s="181"/>
      <c r="O38" s="181"/>
      <c r="P38" s="1"/>
      <c r="Q38" s="1"/>
      <c r="R38" s="1"/>
      <c r="S38" s="1"/>
      <c r="T38" s="1"/>
      <c r="U38" s="1"/>
      <c r="V38" s="1"/>
      <c r="W38" s="1"/>
      <c r="X38" s="1"/>
      <c r="Y38" s="1"/>
      <c r="Z38" s="1"/>
    </row>
    <row r="39" spans="1:26" ht="14.25" customHeight="1" x14ac:dyDescent="0.35">
      <c r="A39" s="1"/>
      <c r="B39" s="1"/>
      <c r="C39" s="1"/>
      <c r="D39" s="5"/>
      <c r="E39" s="169"/>
      <c r="F39" s="169"/>
      <c r="G39" s="169"/>
      <c r="H39" s="169"/>
      <c r="I39" s="10"/>
      <c r="J39" s="1"/>
      <c r="K39" s="1"/>
      <c r="L39" s="1"/>
      <c r="M39" s="1"/>
      <c r="N39" s="1"/>
      <c r="O39" s="1"/>
      <c r="P39" s="1"/>
      <c r="Q39" s="1"/>
      <c r="R39" s="1"/>
      <c r="S39" s="1"/>
      <c r="T39" s="1"/>
      <c r="U39" s="1"/>
      <c r="V39" s="1"/>
      <c r="W39" s="1"/>
      <c r="X39" s="1"/>
      <c r="Y39" s="1"/>
      <c r="Z39" s="1"/>
    </row>
    <row r="40" spans="1:26" ht="14.25" customHeight="1" x14ac:dyDescent="0.35">
      <c r="A40" s="1"/>
      <c r="B40" s="1"/>
      <c r="C40" s="1"/>
      <c r="D40" s="5"/>
      <c r="E40" s="169"/>
      <c r="F40" s="169"/>
      <c r="G40" s="169"/>
      <c r="H40" s="169"/>
      <c r="I40" s="10"/>
      <c r="J40" s="1"/>
      <c r="K40" s="1"/>
      <c r="L40" s="1"/>
      <c r="M40" s="1"/>
      <c r="N40" s="1"/>
      <c r="O40" s="1"/>
      <c r="P40" s="1"/>
      <c r="Q40" s="1"/>
      <c r="R40" s="1"/>
      <c r="S40" s="1"/>
      <c r="T40" s="1"/>
      <c r="U40" s="1"/>
      <c r="V40" s="1"/>
      <c r="W40" s="1"/>
      <c r="X40" s="1"/>
      <c r="Y40" s="1"/>
      <c r="Z40" s="1"/>
    </row>
    <row r="41" spans="1:26" ht="14.25" customHeight="1" x14ac:dyDescent="0.35">
      <c r="A41" s="1"/>
      <c r="B41" s="1"/>
      <c r="C41" s="1"/>
      <c r="D41" s="5"/>
      <c r="E41" s="168"/>
      <c r="F41" s="169"/>
      <c r="G41" s="169"/>
      <c r="H41" s="169"/>
      <c r="I41" s="9"/>
      <c r="J41" s="1"/>
      <c r="K41" s="1"/>
      <c r="L41" s="1"/>
      <c r="M41" s="1"/>
      <c r="N41" s="1"/>
      <c r="O41" s="1"/>
      <c r="P41" s="1"/>
      <c r="Q41" s="1"/>
      <c r="R41" s="1"/>
      <c r="S41" s="1"/>
      <c r="T41" s="1"/>
      <c r="U41" s="1"/>
      <c r="V41" s="1"/>
      <c r="W41" s="1"/>
      <c r="X41" s="1"/>
      <c r="Y41" s="1"/>
      <c r="Z41" s="1"/>
    </row>
    <row r="42" spans="1:26" ht="14.25" customHeight="1" x14ac:dyDescent="0.35">
      <c r="A42" s="1"/>
      <c r="B42" s="1"/>
      <c r="C42" s="1"/>
      <c r="D42" s="11"/>
      <c r="E42" s="12"/>
      <c r="F42" s="12"/>
      <c r="G42" s="12"/>
      <c r="H42" s="12"/>
      <c r="I42" s="13"/>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4.25" customHeight="1" x14ac:dyDescent="0.3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sheetData>
  <sheetProtection algorithmName="SHA-512" hashValue="kV45cGOvjZhr7JwrS0Nk9o71sZQUBlOqQV4Jg0/YPp16qXZpiO+2AEuBpCa4bcUbz+mNWIkLocGEiiLWwf28lg==" saltValue="dbZufLQwR8cl16escnGRtw==" spinCount="100000" sheet="1" objects="1" scenarios="1"/>
  <mergeCells count="28">
    <mergeCell ref="L35:O35"/>
    <mergeCell ref="L36:O38"/>
    <mergeCell ref="H17:K17"/>
    <mergeCell ref="E29:H29"/>
    <mergeCell ref="E30:H30"/>
    <mergeCell ref="E32:H32"/>
    <mergeCell ref="L29:O29"/>
    <mergeCell ref="L30:O32"/>
    <mergeCell ref="E34:H34"/>
    <mergeCell ref="E36:H40"/>
    <mergeCell ref="A1:L1"/>
    <mergeCell ref="B14:E14"/>
    <mergeCell ref="H14:K14"/>
    <mergeCell ref="B15:E15"/>
    <mergeCell ref="H15:K15"/>
    <mergeCell ref="B3:O3"/>
    <mergeCell ref="A7:L8"/>
    <mergeCell ref="A5:L5"/>
    <mergeCell ref="A10:L11"/>
    <mergeCell ref="E41:H41"/>
    <mergeCell ref="B19:E19"/>
    <mergeCell ref="H19:K19"/>
    <mergeCell ref="H21:K21"/>
    <mergeCell ref="B23:E25"/>
    <mergeCell ref="H23:K25"/>
    <mergeCell ref="B26:E26"/>
    <mergeCell ref="H26:K26"/>
    <mergeCell ref="B21:E21"/>
  </mergeCells>
  <hyperlinks>
    <hyperlink ref="A5" r:id="rId1" xr:uid="{9C045591-2B90-43CC-9256-52316599A1EA}"/>
    <hyperlink ref="A5:L5" r:id="rId2" display="Schema tipo proposta regolamento master in formato editabile" xr:uid="{8294C1C3-8862-4CB4-B5E3-22E402B1C89A}"/>
  </hyperlinks>
  <printOptions horizontalCentered="1"/>
  <pageMargins left="0.70866141732283472" right="0.70866141732283472" top="0.74803149606299213" bottom="0.74803149606299213" header="0" footer="0"/>
  <pageSetup paperSize="9" scale="85" orientation="landscap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0000"/>
    <pageSetUpPr fitToPage="1"/>
  </sheetPr>
  <dimension ref="A1:Z1006"/>
  <sheetViews>
    <sheetView topLeftCell="A17" workbookViewId="0">
      <selection activeCell="O12" sqref="O12"/>
    </sheetView>
  </sheetViews>
  <sheetFormatPr defaultColWidth="14.453125" defaultRowHeight="15" customHeight="1" x14ac:dyDescent="0.35"/>
  <cols>
    <col min="1" max="26" width="8.54296875" style="66" customWidth="1"/>
    <col min="27" max="16384" width="14.453125" style="66"/>
  </cols>
  <sheetData>
    <row r="1" spans="1:26" ht="13.5" customHeight="1" x14ac:dyDescent="0.35">
      <c r="A1" s="384" t="s">
        <v>129</v>
      </c>
      <c r="B1" s="385"/>
      <c r="C1" s="385"/>
      <c r="D1" s="385"/>
      <c r="E1" s="385"/>
      <c r="F1" s="385"/>
      <c r="G1" s="385"/>
      <c r="H1" s="385"/>
      <c r="I1" s="385"/>
      <c r="J1" s="385"/>
      <c r="K1" s="385"/>
      <c r="L1" s="385"/>
      <c r="M1" s="385"/>
      <c r="N1" s="385"/>
      <c r="O1" s="385"/>
      <c r="P1" s="385"/>
      <c r="Q1" s="65"/>
      <c r="R1" s="65"/>
      <c r="S1" s="65"/>
      <c r="T1" s="65"/>
      <c r="U1" s="65"/>
      <c r="V1" s="65"/>
      <c r="W1" s="65"/>
      <c r="X1" s="65"/>
      <c r="Y1" s="65"/>
      <c r="Z1" s="65"/>
    </row>
    <row r="2" spans="1:26" ht="13.5" customHeight="1" x14ac:dyDescent="0.35">
      <c r="A2" s="386" t="s">
        <v>130</v>
      </c>
      <c r="B2" s="387"/>
      <c r="C2" s="387"/>
      <c r="D2" s="387"/>
      <c r="E2" s="387"/>
      <c r="F2" s="387"/>
      <c r="G2" s="387"/>
      <c r="H2" s="387"/>
      <c r="I2" s="387"/>
      <c r="J2" s="387"/>
      <c r="K2" s="387"/>
      <c r="L2" s="387"/>
      <c r="M2" s="387"/>
      <c r="N2" s="387"/>
      <c r="O2" s="387"/>
      <c r="P2" s="387"/>
      <c r="Q2" s="65"/>
      <c r="R2" s="65"/>
      <c r="S2" s="65"/>
      <c r="T2" s="65"/>
      <c r="U2" s="65"/>
      <c r="V2" s="65"/>
      <c r="W2" s="65"/>
      <c r="X2" s="65"/>
      <c r="Y2" s="65"/>
      <c r="Z2" s="65"/>
    </row>
    <row r="3" spans="1:26" ht="13.5" customHeight="1" x14ac:dyDescent="0.35">
      <c r="A3" s="388" t="s">
        <v>146</v>
      </c>
      <c r="B3" s="388"/>
      <c r="C3" s="388"/>
      <c r="D3" s="388"/>
      <c r="E3" s="388"/>
      <c r="F3" s="388"/>
      <c r="G3" s="388"/>
      <c r="H3" s="388"/>
      <c r="I3" s="388"/>
      <c r="J3" s="388"/>
      <c r="K3" s="388"/>
      <c r="L3" s="388"/>
      <c r="M3" s="388"/>
      <c r="N3" s="388"/>
      <c r="O3" s="388"/>
      <c r="P3" s="388"/>
      <c r="Q3" s="65"/>
      <c r="R3" s="65"/>
      <c r="S3" s="65"/>
      <c r="T3" s="65"/>
      <c r="U3" s="65"/>
      <c r="V3" s="65"/>
      <c r="W3" s="65"/>
      <c r="X3" s="65"/>
      <c r="Y3" s="65"/>
      <c r="Z3" s="65"/>
    </row>
    <row r="4" spans="1:26" ht="22.5" customHeight="1" x14ac:dyDescent="0.35">
      <c r="A4" s="377" t="s">
        <v>156</v>
      </c>
      <c r="B4" s="378"/>
      <c r="C4" s="378"/>
      <c r="D4" s="378"/>
      <c r="E4" s="378"/>
      <c r="F4" s="378"/>
      <c r="G4" s="378"/>
      <c r="H4" s="378"/>
      <c r="I4" s="378"/>
      <c r="J4" s="378"/>
      <c r="K4" s="378"/>
      <c r="L4" s="378"/>
      <c r="M4" s="378"/>
      <c r="N4" s="378"/>
      <c r="O4" s="378"/>
      <c r="P4" s="378"/>
      <c r="Q4" s="65"/>
      <c r="R4" s="65"/>
      <c r="S4" s="65"/>
      <c r="T4" s="65"/>
      <c r="U4" s="65"/>
      <c r="V4" s="65"/>
      <c r="W4" s="65"/>
      <c r="X4" s="65"/>
      <c r="Y4" s="65"/>
      <c r="Z4" s="65"/>
    </row>
    <row r="5" spans="1:26" ht="23.25" customHeight="1" x14ac:dyDescent="0.35">
      <c r="A5" s="368" t="s">
        <v>157</v>
      </c>
      <c r="B5" s="369"/>
      <c r="C5" s="369"/>
      <c r="D5" s="369"/>
      <c r="E5" s="369"/>
      <c r="F5" s="369"/>
      <c r="G5" s="369"/>
      <c r="H5" s="369"/>
      <c r="I5" s="369"/>
      <c r="J5" s="369"/>
      <c r="K5" s="369"/>
      <c r="L5" s="369"/>
      <c r="M5" s="369"/>
      <c r="N5" s="369"/>
      <c r="O5" s="369"/>
      <c r="P5" s="369"/>
      <c r="Q5" s="65"/>
      <c r="R5" s="65"/>
      <c r="S5" s="65"/>
      <c r="T5" s="65"/>
      <c r="U5" s="65"/>
      <c r="V5" s="65"/>
      <c r="W5" s="65"/>
      <c r="X5" s="65"/>
      <c r="Y5" s="65"/>
      <c r="Z5" s="65"/>
    </row>
    <row r="6" spans="1:26" ht="33" customHeight="1" x14ac:dyDescent="0.35">
      <c r="A6" s="374" t="s">
        <v>158</v>
      </c>
      <c r="B6" s="375"/>
      <c r="C6" s="375"/>
      <c r="D6" s="375"/>
      <c r="E6" s="375"/>
      <c r="F6" s="375"/>
      <c r="G6" s="375"/>
      <c r="H6" s="375"/>
      <c r="I6" s="375"/>
      <c r="J6" s="375"/>
      <c r="K6" s="375"/>
      <c r="L6" s="375"/>
      <c r="M6" s="375"/>
      <c r="N6" s="375"/>
      <c r="O6" s="375"/>
      <c r="P6" s="375"/>
      <c r="Q6" s="65"/>
      <c r="R6" s="65"/>
      <c r="S6" s="65"/>
      <c r="T6" s="65"/>
      <c r="U6" s="65"/>
      <c r="V6" s="65"/>
      <c r="W6" s="65"/>
      <c r="X6" s="65"/>
      <c r="Y6" s="65"/>
      <c r="Z6" s="65"/>
    </row>
    <row r="7" spans="1:26" ht="56.5" customHeight="1" x14ac:dyDescent="0.35">
      <c r="A7" s="379" t="s">
        <v>159</v>
      </c>
      <c r="B7" s="379"/>
      <c r="C7" s="379"/>
      <c r="D7" s="379"/>
      <c r="E7" s="379"/>
      <c r="F7" s="379"/>
      <c r="G7" s="379"/>
      <c r="H7" s="379"/>
      <c r="I7" s="379"/>
      <c r="J7" s="379"/>
      <c r="K7" s="379"/>
      <c r="L7" s="379"/>
      <c r="M7" s="379"/>
      <c r="N7" s="379"/>
      <c r="O7" s="379"/>
      <c r="P7" s="379"/>
      <c r="Q7" s="65"/>
      <c r="R7" s="65"/>
      <c r="S7" s="65"/>
      <c r="T7" s="65"/>
      <c r="U7" s="65"/>
      <c r="V7" s="65"/>
      <c r="W7" s="65"/>
      <c r="X7" s="65"/>
      <c r="Y7" s="65"/>
      <c r="Z7" s="65"/>
    </row>
    <row r="8" spans="1:26" ht="13.5" customHeight="1" x14ac:dyDescent="0.35">
      <c r="A8" s="379" t="s">
        <v>160</v>
      </c>
      <c r="B8" s="379"/>
      <c r="C8" s="379"/>
      <c r="D8" s="379"/>
      <c r="E8" s="379"/>
      <c r="F8" s="379"/>
      <c r="G8" s="379"/>
      <c r="H8" s="379"/>
      <c r="I8" s="379"/>
      <c r="J8" s="379"/>
      <c r="K8" s="379"/>
      <c r="L8" s="379"/>
      <c r="M8" s="379"/>
      <c r="N8" s="379"/>
      <c r="O8" s="379"/>
      <c r="P8" s="379"/>
      <c r="Q8" s="65"/>
      <c r="R8" s="65"/>
      <c r="S8" s="65"/>
      <c r="T8" s="65"/>
      <c r="U8" s="65"/>
      <c r="V8" s="65"/>
      <c r="W8" s="65"/>
      <c r="X8" s="65"/>
      <c r="Y8" s="65"/>
      <c r="Z8" s="65"/>
    </row>
    <row r="9" spans="1:26" ht="13.5" customHeight="1" x14ac:dyDescent="0.35">
      <c r="A9" s="379" t="s">
        <v>161</v>
      </c>
      <c r="B9" s="379"/>
      <c r="C9" s="379"/>
      <c r="D9" s="379"/>
      <c r="E9" s="379"/>
      <c r="F9" s="379"/>
      <c r="G9" s="379"/>
      <c r="H9" s="379"/>
      <c r="I9" s="379"/>
      <c r="J9" s="379"/>
      <c r="K9" s="379"/>
      <c r="L9" s="379"/>
      <c r="M9" s="379"/>
      <c r="N9" s="379"/>
      <c r="O9" s="379"/>
      <c r="P9" s="379"/>
      <c r="Q9" s="65"/>
      <c r="R9" s="65"/>
      <c r="S9" s="65"/>
      <c r="T9" s="65"/>
      <c r="U9" s="65"/>
      <c r="V9" s="65"/>
      <c r="W9" s="65"/>
      <c r="X9" s="65"/>
      <c r="Y9" s="65"/>
      <c r="Z9" s="65"/>
    </row>
    <row r="10" spans="1:26" ht="70" customHeight="1" x14ac:dyDescent="0.35">
      <c r="A10" s="376" t="s">
        <v>162</v>
      </c>
      <c r="B10" s="372"/>
      <c r="C10" s="372"/>
      <c r="D10" s="372"/>
      <c r="E10" s="372"/>
      <c r="F10" s="372"/>
      <c r="G10" s="372"/>
      <c r="H10" s="372"/>
      <c r="I10" s="372"/>
      <c r="J10" s="372"/>
      <c r="K10" s="372"/>
      <c r="L10" s="372"/>
      <c r="M10" s="372"/>
      <c r="N10" s="372"/>
      <c r="O10" s="372"/>
      <c r="P10" s="372"/>
      <c r="Q10" s="65"/>
      <c r="R10" s="65"/>
      <c r="S10" s="65"/>
      <c r="T10" s="65"/>
      <c r="U10" s="65"/>
      <c r="V10" s="65"/>
      <c r="W10" s="65"/>
      <c r="X10" s="65"/>
      <c r="Y10" s="65"/>
      <c r="Z10" s="65"/>
    </row>
    <row r="11" spans="1:26" ht="13.5" customHeight="1" x14ac:dyDescent="0.35">
      <c r="A11" s="380" t="s">
        <v>147</v>
      </c>
      <c r="B11" s="381"/>
      <c r="C11" s="381"/>
      <c r="D11" s="381"/>
      <c r="E11" s="381"/>
      <c r="F11" s="381"/>
      <c r="G11" s="381"/>
      <c r="H11" s="381"/>
      <c r="I11" s="381"/>
      <c r="J11" s="381"/>
      <c r="K11" s="381"/>
      <c r="L11" s="381"/>
      <c r="M11" s="381"/>
      <c r="N11" s="381"/>
      <c r="O11" s="381"/>
      <c r="P11" s="381"/>
      <c r="Q11" s="65"/>
      <c r="R11" s="65"/>
      <c r="S11" s="65"/>
      <c r="T11" s="65"/>
      <c r="U11" s="65"/>
      <c r="V11" s="65"/>
      <c r="W11" s="65"/>
      <c r="X11" s="65"/>
      <c r="Y11" s="65"/>
      <c r="Z11" s="65"/>
    </row>
    <row r="12" spans="1:26" ht="13" customHeight="1" x14ac:dyDescent="0.35">
      <c r="A12" s="377" t="s">
        <v>163</v>
      </c>
      <c r="B12" s="378"/>
      <c r="C12" s="378"/>
      <c r="D12" s="378"/>
      <c r="E12" s="378"/>
      <c r="F12" s="378"/>
      <c r="G12" s="378"/>
      <c r="H12" s="378"/>
      <c r="I12" s="378"/>
      <c r="J12" s="378"/>
      <c r="K12" s="378"/>
      <c r="L12" s="378"/>
      <c r="M12" s="378"/>
      <c r="N12" s="378"/>
      <c r="O12" s="378"/>
      <c r="P12" s="378"/>
      <c r="Q12" s="65"/>
      <c r="R12" s="65"/>
      <c r="S12" s="65"/>
      <c r="T12" s="65"/>
      <c r="U12" s="65"/>
      <c r="V12" s="65"/>
      <c r="W12" s="65"/>
      <c r="X12" s="65"/>
      <c r="Y12" s="65"/>
      <c r="Z12" s="65"/>
    </row>
    <row r="13" spans="1:26" ht="13" customHeight="1" x14ac:dyDescent="0.35">
      <c r="A13" s="368" t="s">
        <v>164</v>
      </c>
      <c r="B13" s="368"/>
      <c r="C13" s="368"/>
      <c r="D13" s="368"/>
      <c r="E13" s="368"/>
      <c r="F13" s="368"/>
      <c r="G13" s="368"/>
      <c r="H13" s="368"/>
      <c r="I13" s="368"/>
      <c r="J13" s="368"/>
      <c r="K13" s="368"/>
      <c r="L13" s="368"/>
      <c r="M13" s="368"/>
      <c r="N13" s="368"/>
      <c r="O13" s="368"/>
      <c r="P13" s="368"/>
      <c r="Q13" s="65"/>
      <c r="R13" s="65"/>
      <c r="S13" s="65"/>
      <c r="T13" s="65"/>
      <c r="U13" s="65"/>
      <c r="V13" s="65"/>
      <c r="W13" s="65"/>
      <c r="X13" s="65"/>
      <c r="Y13" s="65"/>
      <c r="Z13" s="65"/>
    </row>
    <row r="14" spans="1:26" ht="13" customHeight="1" x14ac:dyDescent="0.35">
      <c r="A14" s="368" t="s">
        <v>165</v>
      </c>
      <c r="B14" s="368"/>
      <c r="C14" s="368"/>
      <c r="D14" s="368"/>
      <c r="E14" s="368"/>
      <c r="F14" s="368"/>
      <c r="G14" s="368"/>
      <c r="H14" s="368"/>
      <c r="I14" s="368"/>
      <c r="J14" s="368"/>
      <c r="K14" s="368"/>
      <c r="L14" s="368"/>
      <c r="M14" s="368"/>
      <c r="N14" s="368"/>
      <c r="O14" s="368"/>
      <c r="P14" s="368"/>
      <c r="Q14" s="65"/>
      <c r="R14" s="65"/>
      <c r="S14" s="65"/>
      <c r="T14" s="65"/>
      <c r="U14" s="65"/>
      <c r="V14" s="65"/>
      <c r="W14" s="65"/>
      <c r="X14" s="65"/>
      <c r="Y14" s="65"/>
      <c r="Z14" s="65"/>
    </row>
    <row r="15" spans="1:26" ht="13" customHeight="1" x14ac:dyDescent="0.35">
      <c r="A15" s="382" t="s">
        <v>148</v>
      </c>
      <c r="B15" s="383"/>
      <c r="C15" s="383"/>
      <c r="D15" s="383"/>
      <c r="E15" s="383"/>
      <c r="F15" s="383"/>
      <c r="G15" s="383"/>
      <c r="H15" s="383"/>
      <c r="I15" s="383"/>
      <c r="J15" s="383"/>
      <c r="K15" s="383"/>
      <c r="L15" s="383"/>
      <c r="M15" s="383"/>
      <c r="N15" s="383"/>
      <c r="O15" s="383"/>
      <c r="P15" s="383"/>
      <c r="Q15" s="65"/>
      <c r="R15" s="65"/>
      <c r="S15" s="65"/>
      <c r="T15" s="65"/>
      <c r="U15" s="65"/>
      <c r="V15" s="65"/>
      <c r="W15" s="65"/>
      <c r="X15" s="65"/>
      <c r="Y15" s="65"/>
      <c r="Z15" s="65"/>
    </row>
    <row r="16" spans="1:26" ht="58.5" customHeight="1" x14ac:dyDescent="0.35">
      <c r="A16" s="368" t="s">
        <v>150</v>
      </c>
      <c r="B16" s="369"/>
      <c r="C16" s="369"/>
      <c r="D16" s="369"/>
      <c r="E16" s="369"/>
      <c r="F16" s="369"/>
      <c r="G16" s="369"/>
      <c r="H16" s="369"/>
      <c r="I16" s="369"/>
      <c r="J16" s="369"/>
      <c r="K16" s="369"/>
      <c r="L16" s="369"/>
      <c r="M16" s="369"/>
      <c r="N16" s="369"/>
      <c r="O16" s="369"/>
      <c r="P16" s="369"/>
      <c r="Q16" s="65"/>
      <c r="R16" s="65"/>
      <c r="S16" s="65"/>
      <c r="T16" s="65"/>
      <c r="U16" s="65"/>
      <c r="V16" s="65"/>
      <c r="W16" s="65"/>
      <c r="X16" s="65"/>
      <c r="Y16" s="65"/>
      <c r="Z16" s="65"/>
    </row>
    <row r="17" spans="1:26" ht="13.5" customHeight="1" x14ac:dyDescent="0.35">
      <c r="A17" s="371" t="s">
        <v>131</v>
      </c>
      <c r="B17" s="372"/>
      <c r="C17" s="372"/>
      <c r="D17" s="372"/>
      <c r="E17" s="372"/>
      <c r="F17" s="372"/>
      <c r="G17" s="372"/>
      <c r="H17" s="372"/>
      <c r="I17" s="372"/>
      <c r="J17" s="372"/>
      <c r="K17" s="372"/>
      <c r="L17" s="372"/>
      <c r="M17" s="372"/>
      <c r="N17" s="372"/>
      <c r="O17" s="372"/>
      <c r="P17" s="372"/>
      <c r="Q17" s="65"/>
      <c r="R17" s="65"/>
      <c r="S17" s="65"/>
      <c r="T17" s="65"/>
      <c r="U17" s="65"/>
      <c r="V17" s="65"/>
      <c r="W17" s="65"/>
      <c r="X17" s="65"/>
      <c r="Y17" s="65"/>
      <c r="Z17" s="65"/>
    </row>
    <row r="18" spans="1:26" ht="49.5" customHeight="1" x14ac:dyDescent="0.35">
      <c r="A18" s="368" t="s">
        <v>166</v>
      </c>
      <c r="B18" s="369"/>
      <c r="C18" s="369"/>
      <c r="D18" s="369"/>
      <c r="E18" s="369"/>
      <c r="F18" s="369"/>
      <c r="G18" s="369"/>
      <c r="H18" s="369"/>
      <c r="I18" s="369"/>
      <c r="J18" s="369"/>
      <c r="K18" s="369"/>
      <c r="L18" s="369"/>
      <c r="M18" s="369"/>
      <c r="N18" s="369"/>
      <c r="O18" s="369"/>
      <c r="P18" s="369"/>
      <c r="Q18" s="65"/>
      <c r="R18" s="65"/>
      <c r="S18" s="65"/>
      <c r="T18" s="65"/>
      <c r="U18" s="65"/>
      <c r="V18" s="65"/>
      <c r="W18" s="65"/>
      <c r="X18" s="65"/>
      <c r="Y18" s="65"/>
      <c r="Z18" s="65"/>
    </row>
    <row r="19" spans="1:26" ht="24" customHeight="1" x14ac:dyDescent="0.35">
      <c r="A19" s="368" t="s">
        <v>155</v>
      </c>
      <c r="B19" s="368"/>
      <c r="C19" s="368"/>
      <c r="D19" s="368"/>
      <c r="E19" s="368"/>
      <c r="F19" s="368"/>
      <c r="G19" s="368"/>
      <c r="H19" s="368"/>
      <c r="I19" s="368"/>
      <c r="J19" s="368"/>
      <c r="K19" s="368"/>
      <c r="L19" s="368"/>
      <c r="M19" s="368"/>
      <c r="N19" s="368"/>
      <c r="O19" s="368"/>
      <c r="P19" s="368"/>
      <c r="Q19" s="65"/>
      <c r="R19" s="65"/>
      <c r="S19" s="65"/>
      <c r="T19" s="65"/>
      <c r="U19" s="65"/>
      <c r="V19" s="65"/>
      <c r="W19" s="65"/>
      <c r="X19" s="65"/>
      <c r="Y19" s="65"/>
      <c r="Z19" s="65"/>
    </row>
    <row r="20" spans="1:26" ht="46" customHeight="1" x14ac:dyDescent="0.35">
      <c r="A20" s="373" t="s">
        <v>167</v>
      </c>
      <c r="B20" s="369"/>
      <c r="C20" s="369"/>
      <c r="D20" s="369"/>
      <c r="E20" s="369"/>
      <c r="F20" s="369"/>
      <c r="G20" s="369"/>
      <c r="H20" s="369"/>
      <c r="I20" s="369"/>
      <c r="J20" s="369"/>
      <c r="K20" s="369"/>
      <c r="L20" s="369"/>
      <c r="M20" s="369"/>
      <c r="N20" s="369"/>
      <c r="O20" s="369"/>
      <c r="P20" s="369"/>
      <c r="Q20" s="65"/>
      <c r="R20" s="65"/>
      <c r="S20" s="65"/>
      <c r="T20" s="65"/>
      <c r="U20" s="65"/>
      <c r="V20" s="65"/>
      <c r="W20" s="65"/>
      <c r="X20" s="65"/>
      <c r="Y20" s="65"/>
      <c r="Z20" s="65"/>
    </row>
    <row r="21" spans="1:26" ht="21" customHeight="1" x14ac:dyDescent="0.35">
      <c r="A21" s="368" t="s">
        <v>168</v>
      </c>
      <c r="B21" s="369"/>
      <c r="C21" s="369"/>
      <c r="D21" s="369"/>
      <c r="E21" s="369"/>
      <c r="F21" s="369"/>
      <c r="G21" s="369"/>
      <c r="H21" s="369"/>
      <c r="I21" s="369"/>
      <c r="J21" s="369"/>
      <c r="K21" s="369"/>
      <c r="L21" s="369"/>
      <c r="M21" s="369"/>
      <c r="N21" s="369"/>
      <c r="O21" s="369"/>
      <c r="P21" s="369"/>
      <c r="Q21" s="65"/>
      <c r="R21" s="65"/>
      <c r="S21" s="65"/>
      <c r="T21" s="65"/>
      <c r="U21" s="65"/>
      <c r="V21" s="65"/>
      <c r="W21" s="65"/>
      <c r="X21" s="65"/>
      <c r="Y21" s="65"/>
      <c r="Z21" s="65"/>
    </row>
    <row r="22" spans="1:26" ht="13.5" customHeight="1" x14ac:dyDescent="0.35">
      <c r="A22" s="371" t="s">
        <v>132</v>
      </c>
      <c r="B22" s="372"/>
      <c r="C22" s="372"/>
      <c r="D22" s="372"/>
      <c r="E22" s="372"/>
      <c r="F22" s="372"/>
      <c r="G22" s="372"/>
      <c r="H22" s="372"/>
      <c r="I22" s="372"/>
      <c r="J22" s="372"/>
      <c r="K22" s="372"/>
      <c r="L22" s="372"/>
      <c r="M22" s="372"/>
      <c r="N22" s="372"/>
      <c r="O22" s="372"/>
      <c r="P22" s="372"/>
      <c r="Q22" s="65"/>
      <c r="R22" s="65"/>
      <c r="S22" s="65"/>
      <c r="T22" s="65"/>
      <c r="U22" s="65"/>
      <c r="V22" s="65"/>
      <c r="W22" s="65"/>
      <c r="X22" s="65"/>
      <c r="Y22" s="65"/>
      <c r="Z22" s="65"/>
    </row>
    <row r="23" spans="1:26" ht="82" customHeight="1" x14ac:dyDescent="0.35">
      <c r="A23" s="368" t="s">
        <v>169</v>
      </c>
      <c r="B23" s="369"/>
      <c r="C23" s="369"/>
      <c r="D23" s="369"/>
      <c r="E23" s="369"/>
      <c r="F23" s="369"/>
      <c r="G23" s="369"/>
      <c r="H23" s="369"/>
      <c r="I23" s="369"/>
      <c r="J23" s="369"/>
      <c r="K23" s="369"/>
      <c r="L23" s="369"/>
      <c r="M23" s="369"/>
      <c r="N23" s="369"/>
      <c r="O23" s="369"/>
      <c r="P23" s="369"/>
      <c r="Q23" s="65"/>
      <c r="R23" s="65"/>
      <c r="S23" s="65"/>
      <c r="T23" s="65"/>
      <c r="U23" s="65"/>
      <c r="V23" s="65"/>
      <c r="W23" s="65"/>
      <c r="X23" s="65"/>
      <c r="Y23" s="65"/>
      <c r="Z23" s="65"/>
    </row>
    <row r="24" spans="1:26" ht="13.5" customHeight="1" x14ac:dyDescent="0.35">
      <c r="A24" s="371" t="s">
        <v>133</v>
      </c>
      <c r="B24" s="372"/>
      <c r="C24" s="372"/>
      <c r="D24" s="372"/>
      <c r="E24" s="372"/>
      <c r="F24" s="372"/>
      <c r="G24" s="372"/>
      <c r="H24" s="372"/>
      <c r="I24" s="372"/>
      <c r="J24" s="372"/>
      <c r="K24" s="372"/>
      <c r="L24" s="372"/>
      <c r="M24" s="372"/>
      <c r="N24" s="372"/>
      <c r="O24" s="372"/>
      <c r="P24" s="372"/>
      <c r="Q24" s="65"/>
      <c r="R24" s="65"/>
      <c r="S24" s="65"/>
      <c r="T24" s="65"/>
      <c r="U24" s="65"/>
      <c r="V24" s="65"/>
      <c r="W24" s="65"/>
      <c r="X24" s="65"/>
      <c r="Y24" s="65"/>
      <c r="Z24" s="65"/>
    </row>
    <row r="25" spans="1:26" ht="60.5" customHeight="1" x14ac:dyDescent="0.35">
      <c r="A25" s="368" t="s">
        <v>149</v>
      </c>
      <c r="B25" s="369"/>
      <c r="C25" s="369"/>
      <c r="D25" s="369"/>
      <c r="E25" s="369"/>
      <c r="F25" s="369"/>
      <c r="G25" s="369"/>
      <c r="H25" s="369"/>
      <c r="I25" s="369"/>
      <c r="J25" s="369"/>
      <c r="K25" s="369"/>
      <c r="L25" s="369"/>
      <c r="M25" s="369"/>
      <c r="N25" s="369"/>
      <c r="O25" s="369"/>
      <c r="P25" s="369"/>
      <c r="Q25" s="65"/>
      <c r="R25" s="65"/>
      <c r="S25" s="65"/>
      <c r="T25" s="65"/>
      <c r="U25" s="65"/>
      <c r="V25" s="65"/>
      <c r="W25" s="65"/>
      <c r="X25" s="65"/>
      <c r="Y25" s="65"/>
      <c r="Z25" s="65"/>
    </row>
    <row r="26" spans="1:26" ht="13.5" customHeight="1" x14ac:dyDescent="0.35">
      <c r="A26" s="371" t="s">
        <v>134</v>
      </c>
      <c r="B26" s="372"/>
      <c r="C26" s="372"/>
      <c r="D26" s="372"/>
      <c r="E26" s="372"/>
      <c r="F26" s="372"/>
      <c r="G26" s="372"/>
      <c r="H26" s="372"/>
      <c r="I26" s="372"/>
      <c r="J26" s="372"/>
      <c r="K26" s="372"/>
      <c r="L26" s="372"/>
      <c r="M26" s="372"/>
      <c r="N26" s="372"/>
      <c r="O26" s="372"/>
      <c r="P26" s="372"/>
      <c r="Q26" s="65"/>
      <c r="R26" s="65"/>
      <c r="S26" s="65"/>
      <c r="T26" s="65"/>
      <c r="U26" s="65"/>
      <c r="V26" s="65"/>
      <c r="W26" s="65"/>
      <c r="X26" s="65"/>
      <c r="Y26" s="65"/>
      <c r="Z26" s="65"/>
    </row>
    <row r="27" spans="1:26" ht="32.5" customHeight="1" x14ac:dyDescent="0.35">
      <c r="A27" s="368" t="s">
        <v>170</v>
      </c>
      <c r="B27" s="369"/>
      <c r="C27" s="369"/>
      <c r="D27" s="369"/>
      <c r="E27" s="369"/>
      <c r="F27" s="369"/>
      <c r="G27" s="369"/>
      <c r="H27" s="369"/>
      <c r="I27" s="369"/>
      <c r="J27" s="369"/>
      <c r="K27" s="369"/>
      <c r="L27" s="369"/>
      <c r="M27" s="369"/>
      <c r="N27" s="369"/>
      <c r="O27" s="369"/>
      <c r="P27" s="369"/>
      <c r="Q27" s="65"/>
      <c r="R27" s="65"/>
      <c r="S27" s="65"/>
      <c r="T27" s="65"/>
      <c r="U27" s="65"/>
      <c r="V27" s="65"/>
      <c r="W27" s="65"/>
      <c r="X27" s="65"/>
      <c r="Y27" s="65"/>
      <c r="Z27" s="65"/>
    </row>
    <row r="28" spans="1:26" ht="13" customHeight="1" x14ac:dyDescent="0.35">
      <c r="A28" s="368" t="s">
        <v>135</v>
      </c>
      <c r="B28" s="369"/>
      <c r="C28" s="369"/>
      <c r="D28" s="369"/>
      <c r="E28" s="369"/>
      <c r="F28" s="369"/>
      <c r="G28" s="369"/>
      <c r="H28" s="369"/>
      <c r="I28" s="369"/>
      <c r="J28" s="369"/>
      <c r="K28" s="369"/>
      <c r="L28" s="369"/>
      <c r="M28" s="369"/>
      <c r="N28" s="369"/>
      <c r="O28" s="369"/>
      <c r="P28" s="369"/>
      <c r="Q28" s="65"/>
      <c r="R28" s="65"/>
      <c r="S28" s="65"/>
      <c r="T28" s="65"/>
      <c r="U28" s="65"/>
      <c r="V28" s="65"/>
      <c r="W28" s="65"/>
      <c r="X28" s="65"/>
      <c r="Y28" s="65"/>
      <c r="Z28" s="65"/>
    </row>
    <row r="29" spans="1:26" ht="36" customHeight="1" x14ac:dyDescent="0.35">
      <c r="A29" s="368" t="s">
        <v>151</v>
      </c>
      <c r="B29" s="369"/>
      <c r="C29" s="369"/>
      <c r="D29" s="369"/>
      <c r="E29" s="369"/>
      <c r="F29" s="369"/>
      <c r="G29" s="369"/>
      <c r="H29" s="369"/>
      <c r="I29" s="369"/>
      <c r="J29" s="369"/>
      <c r="K29" s="369"/>
      <c r="L29" s="369"/>
      <c r="M29" s="369"/>
      <c r="N29" s="369"/>
      <c r="O29" s="369"/>
      <c r="P29" s="369"/>
      <c r="Q29" s="65"/>
      <c r="R29" s="65"/>
      <c r="S29" s="65"/>
      <c r="T29" s="65"/>
      <c r="U29" s="65"/>
      <c r="V29" s="65"/>
      <c r="W29" s="65"/>
      <c r="X29" s="65"/>
      <c r="Y29" s="65"/>
      <c r="Z29" s="65"/>
    </row>
    <row r="30" spans="1:26" ht="13" customHeight="1" x14ac:dyDescent="0.35">
      <c r="A30" s="368" t="s">
        <v>152</v>
      </c>
      <c r="B30" s="368"/>
      <c r="C30" s="368"/>
      <c r="D30" s="368"/>
      <c r="E30" s="368"/>
      <c r="F30" s="368"/>
      <c r="G30" s="368"/>
      <c r="H30" s="368"/>
      <c r="I30" s="368"/>
      <c r="J30" s="368"/>
      <c r="K30" s="368"/>
      <c r="L30" s="368"/>
      <c r="M30" s="368"/>
      <c r="N30" s="368"/>
      <c r="O30" s="368"/>
      <c r="P30" s="368"/>
      <c r="Q30" s="65"/>
      <c r="R30" s="65"/>
      <c r="S30" s="65"/>
      <c r="T30" s="65"/>
      <c r="U30" s="65"/>
      <c r="V30" s="65"/>
      <c r="W30" s="65"/>
      <c r="X30" s="65"/>
      <c r="Y30" s="65"/>
      <c r="Z30" s="65"/>
    </row>
    <row r="31" spans="1:26" ht="23.5" customHeight="1" x14ac:dyDescent="0.35">
      <c r="A31" s="368" t="s">
        <v>153</v>
      </c>
      <c r="B31" s="368"/>
      <c r="C31" s="368"/>
      <c r="D31" s="368"/>
      <c r="E31" s="368"/>
      <c r="F31" s="368"/>
      <c r="G31" s="368"/>
      <c r="H31" s="368"/>
      <c r="I31" s="368"/>
      <c r="J31" s="368"/>
      <c r="K31" s="368"/>
      <c r="L31" s="368"/>
      <c r="M31" s="368"/>
      <c r="N31" s="368"/>
      <c r="O31" s="368"/>
      <c r="P31" s="368"/>
      <c r="Q31" s="65"/>
      <c r="R31" s="65"/>
      <c r="S31" s="65"/>
      <c r="T31" s="65"/>
      <c r="U31" s="65"/>
      <c r="V31" s="65"/>
      <c r="W31" s="65"/>
      <c r="X31" s="65"/>
      <c r="Y31" s="65"/>
      <c r="Z31" s="65"/>
    </row>
    <row r="32" spans="1:26" ht="21" customHeight="1" x14ac:dyDescent="0.35">
      <c r="A32" s="370" t="s">
        <v>171</v>
      </c>
      <c r="B32" s="369"/>
      <c r="C32" s="369"/>
      <c r="D32" s="369"/>
      <c r="E32" s="369"/>
      <c r="F32" s="369"/>
      <c r="G32" s="369"/>
      <c r="H32" s="369"/>
      <c r="I32" s="369"/>
      <c r="J32" s="369"/>
      <c r="K32" s="369"/>
      <c r="L32" s="369"/>
      <c r="M32" s="369"/>
      <c r="N32" s="369"/>
      <c r="O32" s="369"/>
      <c r="P32" s="369"/>
      <c r="Q32" s="65"/>
      <c r="R32" s="65"/>
      <c r="S32" s="65"/>
      <c r="T32" s="65"/>
      <c r="U32" s="65"/>
      <c r="V32" s="65"/>
      <c r="W32" s="65"/>
      <c r="X32" s="65"/>
      <c r="Y32" s="65"/>
      <c r="Z32" s="65"/>
    </row>
    <row r="33" spans="1:26" ht="14.25" customHeight="1" x14ac:dyDescent="0.35">
      <c r="A33" s="65"/>
      <c r="B33" s="65"/>
      <c r="C33" s="65"/>
      <c r="D33" s="65"/>
      <c r="E33" s="65"/>
      <c r="F33" s="65"/>
      <c r="G33" s="65"/>
      <c r="H33" s="65"/>
      <c r="I33" s="65"/>
      <c r="J33" s="65"/>
      <c r="K33" s="65"/>
      <c r="L33" s="65"/>
      <c r="M33" s="65"/>
      <c r="N33" s="65"/>
      <c r="O33" s="65"/>
      <c r="P33" s="65"/>
      <c r="Q33" s="65"/>
      <c r="R33" s="65"/>
      <c r="S33" s="65"/>
      <c r="T33" s="65"/>
      <c r="U33" s="65"/>
      <c r="V33" s="65"/>
      <c r="W33" s="65"/>
      <c r="X33" s="65"/>
      <c r="Y33" s="65"/>
      <c r="Z33" s="65"/>
    </row>
    <row r="34" spans="1:26" ht="14.25" customHeight="1" x14ac:dyDescent="0.35">
      <c r="A34" s="65"/>
      <c r="B34" s="65"/>
      <c r="C34" s="65"/>
      <c r="D34" s="65"/>
      <c r="E34" s="65"/>
      <c r="F34" s="65"/>
      <c r="G34" s="65"/>
      <c r="H34" s="65"/>
      <c r="I34" s="65"/>
      <c r="J34" s="65"/>
      <c r="K34" s="65"/>
      <c r="L34" s="65"/>
      <c r="M34" s="65"/>
      <c r="N34" s="65"/>
      <c r="O34" s="65"/>
      <c r="P34" s="65"/>
      <c r="Q34" s="65"/>
      <c r="R34" s="65"/>
      <c r="S34" s="65"/>
      <c r="T34" s="65"/>
      <c r="U34" s="65"/>
      <c r="V34" s="65"/>
      <c r="W34" s="65"/>
      <c r="X34" s="65"/>
      <c r="Y34" s="65"/>
      <c r="Z34" s="65"/>
    </row>
    <row r="35" spans="1:26" ht="14.25" customHeight="1" x14ac:dyDescent="0.35">
      <c r="A35" s="65"/>
      <c r="B35" s="65"/>
      <c r="C35" s="65"/>
      <c r="D35" s="65"/>
      <c r="E35" s="65"/>
      <c r="F35" s="65"/>
      <c r="G35" s="65"/>
      <c r="H35" s="65"/>
      <c r="I35" s="65"/>
      <c r="J35" s="65"/>
      <c r="K35" s="65"/>
      <c r="L35" s="65"/>
      <c r="M35" s="65"/>
      <c r="N35" s="65"/>
      <c r="O35" s="65"/>
      <c r="P35" s="65"/>
      <c r="Q35" s="65"/>
      <c r="R35" s="65"/>
      <c r="S35" s="65"/>
      <c r="T35" s="65"/>
      <c r="U35" s="65"/>
      <c r="V35" s="65"/>
      <c r="W35" s="65"/>
      <c r="X35" s="65"/>
      <c r="Y35" s="65"/>
      <c r="Z35" s="65"/>
    </row>
    <row r="36" spans="1:26" ht="14.25" customHeight="1" x14ac:dyDescent="0.35">
      <c r="A36" s="65"/>
      <c r="B36" s="65"/>
      <c r="C36" s="65"/>
      <c r="D36" s="65"/>
      <c r="E36" s="65"/>
      <c r="F36" s="65"/>
      <c r="G36" s="65"/>
      <c r="H36" s="65"/>
      <c r="I36" s="65"/>
      <c r="J36" s="65"/>
      <c r="K36" s="65"/>
      <c r="L36" s="65"/>
      <c r="M36" s="65"/>
      <c r="N36" s="65"/>
      <c r="O36" s="65"/>
      <c r="P36" s="65"/>
      <c r="Q36" s="65"/>
      <c r="R36" s="65"/>
      <c r="S36" s="65"/>
      <c r="T36" s="65"/>
      <c r="U36" s="65"/>
      <c r="V36" s="65"/>
      <c r="W36" s="65"/>
      <c r="X36" s="65"/>
      <c r="Y36" s="65"/>
      <c r="Z36" s="65"/>
    </row>
    <row r="37" spans="1:26" ht="14.25" customHeight="1" x14ac:dyDescent="0.35">
      <c r="A37" s="65"/>
      <c r="B37" s="65"/>
      <c r="C37" s="65"/>
      <c r="D37" s="65"/>
      <c r="E37" s="65"/>
      <c r="F37" s="65"/>
      <c r="G37" s="65"/>
      <c r="H37" s="65"/>
      <c r="I37" s="65"/>
      <c r="J37" s="65"/>
      <c r="K37" s="65"/>
      <c r="L37" s="65"/>
      <c r="M37" s="65"/>
      <c r="N37" s="65"/>
      <c r="O37" s="65"/>
      <c r="P37" s="65"/>
      <c r="Q37" s="65"/>
      <c r="R37" s="65"/>
      <c r="S37" s="65"/>
      <c r="T37" s="65"/>
      <c r="U37" s="65"/>
      <c r="V37" s="65"/>
      <c r="W37" s="65"/>
      <c r="X37" s="65"/>
      <c r="Y37" s="65"/>
      <c r="Z37" s="65"/>
    </row>
    <row r="38" spans="1:26" ht="14.25" customHeight="1" x14ac:dyDescent="0.35">
      <c r="A38" s="65"/>
      <c r="B38" s="65"/>
      <c r="C38" s="65"/>
      <c r="D38" s="65"/>
      <c r="E38" s="65"/>
      <c r="F38" s="65"/>
      <c r="G38" s="65"/>
      <c r="H38" s="65"/>
      <c r="I38" s="65"/>
      <c r="J38" s="65"/>
      <c r="K38" s="65"/>
      <c r="L38" s="65"/>
      <c r="M38" s="65"/>
      <c r="N38" s="65"/>
      <c r="O38" s="65"/>
      <c r="P38" s="65"/>
      <c r="Q38" s="65"/>
      <c r="R38" s="65"/>
      <c r="S38" s="65"/>
      <c r="T38" s="65"/>
      <c r="U38" s="65"/>
      <c r="V38" s="65"/>
      <c r="W38" s="65"/>
      <c r="X38" s="65"/>
      <c r="Y38" s="65"/>
      <c r="Z38" s="65"/>
    </row>
    <row r="39" spans="1:26" ht="14.25" customHeight="1" x14ac:dyDescent="0.35">
      <c r="A39" s="65"/>
      <c r="B39" s="65"/>
      <c r="C39" s="65"/>
      <c r="D39" s="65"/>
      <c r="E39" s="65"/>
      <c r="F39" s="65"/>
      <c r="G39" s="65"/>
      <c r="H39" s="65"/>
      <c r="I39" s="65"/>
      <c r="J39" s="65"/>
      <c r="K39" s="65"/>
      <c r="L39" s="65"/>
      <c r="M39" s="65"/>
      <c r="N39" s="65"/>
      <c r="O39" s="65"/>
      <c r="P39" s="65"/>
      <c r="Q39" s="65"/>
      <c r="R39" s="65"/>
      <c r="S39" s="65"/>
      <c r="T39" s="65"/>
      <c r="U39" s="65"/>
      <c r="V39" s="65"/>
      <c r="W39" s="65"/>
      <c r="X39" s="65"/>
      <c r="Y39" s="65"/>
      <c r="Z39" s="65"/>
    </row>
    <row r="40" spans="1:26" ht="14.25" customHeight="1" x14ac:dyDescent="0.35">
      <c r="A40" s="65"/>
      <c r="B40" s="65"/>
      <c r="C40" s="65"/>
      <c r="D40" s="65"/>
      <c r="E40" s="65"/>
      <c r="F40" s="65"/>
      <c r="G40" s="65"/>
      <c r="H40" s="65"/>
      <c r="I40" s="65"/>
      <c r="J40" s="65"/>
      <c r="K40" s="65"/>
      <c r="L40" s="65"/>
      <c r="M40" s="65"/>
      <c r="N40" s="65"/>
      <c r="O40" s="65"/>
      <c r="P40" s="65"/>
      <c r="Q40" s="65"/>
      <c r="R40" s="65"/>
      <c r="S40" s="65"/>
      <c r="T40" s="65"/>
      <c r="U40" s="65"/>
      <c r="V40" s="65"/>
      <c r="W40" s="65"/>
      <c r="X40" s="65"/>
      <c r="Y40" s="65"/>
      <c r="Z40" s="65"/>
    </row>
    <row r="41" spans="1:26" ht="14.25" customHeight="1" x14ac:dyDescent="0.35">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row>
    <row r="42" spans="1:26" ht="14.25" customHeight="1" x14ac:dyDescent="0.35">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row>
    <row r="43" spans="1:26" ht="14.25" customHeight="1" x14ac:dyDescent="0.35">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row>
    <row r="44" spans="1:26" ht="14.25" customHeight="1" x14ac:dyDescent="0.35">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row>
    <row r="45" spans="1:26" ht="14.25" customHeight="1" x14ac:dyDescent="0.35">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row>
    <row r="46" spans="1:26" ht="14.25" customHeight="1" x14ac:dyDescent="0.35">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row>
    <row r="47" spans="1:26" ht="14.25" customHeight="1" x14ac:dyDescent="0.35">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row>
    <row r="48" spans="1:26" ht="14.25" customHeight="1" x14ac:dyDescent="0.35">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row>
    <row r="49" spans="1:26" ht="14.25" customHeight="1" x14ac:dyDescent="0.35">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row>
    <row r="50" spans="1:26" ht="14.25" customHeight="1" x14ac:dyDescent="0.35">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row>
    <row r="51" spans="1:26" ht="14.25" customHeight="1" x14ac:dyDescent="0.35">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row>
    <row r="52" spans="1:26" ht="14.25" customHeight="1" x14ac:dyDescent="0.35">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row>
    <row r="53" spans="1:26" ht="14.25" customHeight="1" x14ac:dyDescent="0.35">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row>
    <row r="54" spans="1:26" ht="14.25" customHeight="1" x14ac:dyDescent="0.35">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row>
    <row r="55" spans="1:26" ht="14.25" customHeight="1" x14ac:dyDescent="0.35">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row>
    <row r="56" spans="1:26" ht="14.25" customHeight="1" x14ac:dyDescent="0.35">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row>
    <row r="57" spans="1:26" ht="14.25" customHeight="1" x14ac:dyDescent="0.35">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row>
    <row r="58" spans="1:26" ht="14.25" customHeight="1" x14ac:dyDescent="0.35">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row>
    <row r="59" spans="1:26" ht="14.25" customHeight="1" x14ac:dyDescent="0.35">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row>
    <row r="60" spans="1:26" ht="14.25" customHeight="1" x14ac:dyDescent="0.35">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row>
    <row r="61" spans="1:26" ht="14.25" customHeight="1" x14ac:dyDescent="0.35">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row>
    <row r="62" spans="1:26" ht="14.25" customHeight="1" x14ac:dyDescent="0.35">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row>
    <row r="63" spans="1:26" ht="14.25" customHeight="1" x14ac:dyDescent="0.35">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row>
    <row r="64" spans="1:26" ht="14.25" customHeight="1" x14ac:dyDescent="0.35">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row>
    <row r="65" spans="1:26" ht="14.25" customHeight="1" x14ac:dyDescent="0.35">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row>
    <row r="66" spans="1:26" ht="14.25" customHeight="1" x14ac:dyDescent="0.35">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row>
    <row r="67" spans="1:26" ht="14.25" customHeight="1" x14ac:dyDescent="0.35">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row>
    <row r="68" spans="1:26" ht="14.25" customHeight="1" x14ac:dyDescent="0.35">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row>
    <row r="69" spans="1:26" ht="14.25" customHeight="1" x14ac:dyDescent="0.35">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row>
    <row r="70" spans="1:26" ht="14.25" customHeight="1" x14ac:dyDescent="0.35">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row>
    <row r="71" spans="1:26" ht="14.25" customHeight="1" x14ac:dyDescent="0.35">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row>
    <row r="72" spans="1:26" ht="14.25" customHeight="1" x14ac:dyDescent="0.35">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row>
    <row r="73" spans="1:26" ht="14.25" customHeight="1" x14ac:dyDescent="0.35">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row>
    <row r="74" spans="1:26" ht="14.25" customHeight="1" x14ac:dyDescent="0.35">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row>
    <row r="75" spans="1:26" ht="14.25" customHeight="1" x14ac:dyDescent="0.35">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row>
    <row r="76" spans="1:26" ht="14.25" customHeight="1" x14ac:dyDescent="0.35">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row>
    <row r="77" spans="1:26" ht="14.25" customHeight="1" x14ac:dyDescent="0.35">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row>
    <row r="78" spans="1:26" ht="14.25" customHeight="1" x14ac:dyDescent="0.35">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row>
    <row r="79" spans="1:26" ht="14.25" customHeight="1" x14ac:dyDescent="0.35">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row>
    <row r="80" spans="1:26" ht="14.25" customHeight="1" x14ac:dyDescent="0.35">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row>
    <row r="81" spans="1:26" ht="14.25" customHeight="1" x14ac:dyDescent="0.35">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row>
    <row r="82" spans="1:26" ht="14.25" customHeight="1" x14ac:dyDescent="0.35">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row>
    <row r="83" spans="1:26" ht="14.25" customHeight="1" x14ac:dyDescent="0.35">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row>
    <row r="84" spans="1:26" ht="14.25" customHeight="1" x14ac:dyDescent="0.35">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row>
    <row r="85" spans="1:26" ht="14.25" customHeight="1" x14ac:dyDescent="0.35">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row>
    <row r="86" spans="1:26" ht="14.25" customHeight="1" x14ac:dyDescent="0.35">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row>
    <row r="87" spans="1:26" ht="14.25" customHeight="1" x14ac:dyDescent="0.35">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row>
    <row r="88" spans="1:26" ht="14.25" customHeight="1" x14ac:dyDescent="0.35">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row>
    <row r="89" spans="1:26" ht="14.25" customHeight="1" x14ac:dyDescent="0.35">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row>
    <row r="90" spans="1:26" ht="14.25" customHeight="1" x14ac:dyDescent="0.35">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row>
    <row r="91" spans="1:26" ht="14.25" customHeight="1" x14ac:dyDescent="0.35">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row>
    <row r="92" spans="1:26" ht="14.25" customHeight="1" x14ac:dyDescent="0.35">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row>
    <row r="93" spans="1:26" ht="14.25" customHeight="1" x14ac:dyDescent="0.35">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row>
    <row r="94" spans="1:26" ht="14.25" customHeight="1" x14ac:dyDescent="0.35">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row>
    <row r="95" spans="1:26" ht="14.25" customHeight="1" x14ac:dyDescent="0.35">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row>
    <row r="96" spans="1:26" ht="14.25" customHeight="1" x14ac:dyDescent="0.35">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row>
    <row r="97" spans="1:26" ht="14.25" customHeight="1" x14ac:dyDescent="0.35">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row>
    <row r="98" spans="1:26" ht="14.25" customHeight="1" x14ac:dyDescent="0.35">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row>
    <row r="99" spans="1:26" ht="14.25" customHeight="1" x14ac:dyDescent="0.35">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row>
    <row r="100" spans="1:26" ht="14.25" customHeight="1" x14ac:dyDescent="0.35">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row>
    <row r="101" spans="1:26" ht="14.25" customHeight="1" x14ac:dyDescent="0.35">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row>
    <row r="102" spans="1:26" ht="14.25" customHeight="1" x14ac:dyDescent="0.35">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row>
    <row r="103" spans="1:26" ht="14.25" customHeight="1" x14ac:dyDescent="0.35">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row>
    <row r="104" spans="1:26" ht="14.25" customHeight="1" x14ac:dyDescent="0.35">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row>
    <row r="105" spans="1:26" ht="14.25" customHeight="1" x14ac:dyDescent="0.35">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row>
    <row r="106" spans="1:26" ht="14.25" customHeight="1" x14ac:dyDescent="0.35">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row>
    <row r="107" spans="1:26" ht="14.25" customHeight="1" x14ac:dyDescent="0.35">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row>
    <row r="108" spans="1:26" ht="14.25" customHeight="1" x14ac:dyDescent="0.35">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row>
    <row r="109" spans="1:26" ht="14.25" customHeight="1" x14ac:dyDescent="0.35">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row>
    <row r="110" spans="1:26" ht="14.25" customHeight="1" x14ac:dyDescent="0.35">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row>
    <row r="111" spans="1:26" ht="14.25" customHeight="1" x14ac:dyDescent="0.35">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row>
    <row r="112" spans="1:26" ht="14.25" customHeight="1" x14ac:dyDescent="0.35">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row>
    <row r="113" spans="1:26" ht="14.25" customHeight="1" x14ac:dyDescent="0.35">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row>
    <row r="114" spans="1:26" ht="14.25" customHeight="1" x14ac:dyDescent="0.35">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row>
    <row r="115" spans="1:26" ht="14.25" customHeight="1" x14ac:dyDescent="0.35">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row>
    <row r="116" spans="1:26" ht="14.25" customHeight="1" x14ac:dyDescent="0.35">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row>
    <row r="117" spans="1:26" ht="14.25" customHeight="1" x14ac:dyDescent="0.35">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row>
    <row r="118" spans="1:26" ht="14.25" customHeight="1" x14ac:dyDescent="0.35">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row>
    <row r="119" spans="1:26" ht="14.25" customHeight="1" x14ac:dyDescent="0.35">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row>
    <row r="120" spans="1:26" ht="14.25" customHeight="1" x14ac:dyDescent="0.35">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row>
    <row r="121" spans="1:26" ht="14.25" customHeight="1" x14ac:dyDescent="0.35">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row>
    <row r="122" spans="1:26" ht="14.25" customHeight="1" x14ac:dyDescent="0.35">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row>
    <row r="123" spans="1:26" ht="14.25" customHeight="1" x14ac:dyDescent="0.35">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row>
    <row r="124" spans="1:26" ht="14.25" customHeight="1" x14ac:dyDescent="0.35">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row>
    <row r="125" spans="1:26" ht="14.25" customHeight="1" x14ac:dyDescent="0.35">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row>
    <row r="126" spans="1:26" ht="14.25" customHeight="1" x14ac:dyDescent="0.35">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row>
    <row r="127" spans="1:26" ht="14.25" customHeight="1" x14ac:dyDescent="0.35">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row>
    <row r="128" spans="1:26" ht="14.25" customHeight="1" x14ac:dyDescent="0.35">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row>
    <row r="129" spans="1:26" ht="14.25" customHeight="1" x14ac:dyDescent="0.35">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row>
    <row r="130" spans="1:26" ht="14.25" customHeight="1" x14ac:dyDescent="0.35">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row>
    <row r="131" spans="1:26" ht="14.25" customHeight="1" x14ac:dyDescent="0.35">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row>
    <row r="132" spans="1:26" ht="14.25" customHeight="1" x14ac:dyDescent="0.35">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row>
    <row r="133" spans="1:26" ht="14.25" customHeight="1" x14ac:dyDescent="0.35">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row>
    <row r="134" spans="1:26" ht="14.25" customHeight="1" x14ac:dyDescent="0.35">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row>
    <row r="135" spans="1:26" ht="14.25" customHeight="1" x14ac:dyDescent="0.35">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row>
    <row r="136" spans="1:26" ht="14.25" customHeight="1" x14ac:dyDescent="0.35">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row>
    <row r="137" spans="1:26" ht="14.25" customHeight="1" x14ac:dyDescent="0.35">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row>
    <row r="138" spans="1:26" ht="14.25" customHeight="1" x14ac:dyDescent="0.35">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row>
    <row r="139" spans="1:26" ht="14.25" customHeight="1" x14ac:dyDescent="0.35">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row>
    <row r="140" spans="1:26" ht="14.25" customHeight="1" x14ac:dyDescent="0.35">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row>
    <row r="141" spans="1:26" ht="14.25" customHeight="1" x14ac:dyDescent="0.35">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row>
    <row r="142" spans="1:26" ht="14.25" customHeight="1" x14ac:dyDescent="0.35">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row>
    <row r="143" spans="1:26" ht="14.25" customHeight="1" x14ac:dyDescent="0.35">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row>
    <row r="144" spans="1:26" ht="14.25" customHeight="1" x14ac:dyDescent="0.35">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row>
    <row r="145" spans="1:26" ht="14.25" customHeight="1" x14ac:dyDescent="0.35">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row>
    <row r="146" spans="1:26" ht="14.25" customHeight="1" x14ac:dyDescent="0.35">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row>
    <row r="147" spans="1:26" ht="14.25" customHeight="1" x14ac:dyDescent="0.35">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row>
    <row r="148" spans="1:26" ht="14.25" customHeight="1" x14ac:dyDescent="0.35">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row>
    <row r="149" spans="1:26" ht="14.25" customHeight="1" x14ac:dyDescent="0.35">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row>
    <row r="150" spans="1:26" ht="14.25" customHeight="1" x14ac:dyDescent="0.35">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row>
    <row r="151" spans="1:26" ht="14.25" customHeight="1" x14ac:dyDescent="0.35">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row>
    <row r="152" spans="1:26" ht="14.25" customHeight="1" x14ac:dyDescent="0.35">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row>
    <row r="153" spans="1:26" ht="14.25" customHeight="1" x14ac:dyDescent="0.35">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row>
    <row r="154" spans="1:26" ht="14.25" customHeight="1" x14ac:dyDescent="0.35">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row>
    <row r="155" spans="1:26" ht="14.25" customHeight="1" x14ac:dyDescent="0.35">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row>
    <row r="156" spans="1:26" ht="14.25" customHeight="1" x14ac:dyDescent="0.35">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row>
    <row r="157" spans="1:26" ht="14.25" customHeight="1" x14ac:dyDescent="0.35">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row>
    <row r="158" spans="1:26" ht="14.25" customHeight="1" x14ac:dyDescent="0.35">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row>
    <row r="159" spans="1:26" ht="14.25" customHeight="1" x14ac:dyDescent="0.35">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row>
    <row r="160" spans="1:26" ht="14.25" customHeight="1" x14ac:dyDescent="0.35">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row>
    <row r="161" spans="1:26" ht="14.25" customHeight="1" x14ac:dyDescent="0.35">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row>
    <row r="162" spans="1:26" ht="14.25" customHeight="1" x14ac:dyDescent="0.35">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row>
    <row r="163" spans="1:26" ht="14.25" customHeight="1" x14ac:dyDescent="0.35">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row>
    <row r="164" spans="1:26" ht="14.25" customHeight="1" x14ac:dyDescent="0.35">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row>
    <row r="165" spans="1:26" ht="14.25" customHeight="1" x14ac:dyDescent="0.35">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row>
    <row r="166" spans="1:26" ht="14.25" customHeight="1" x14ac:dyDescent="0.35">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row>
    <row r="167" spans="1:26" ht="14.25" customHeight="1" x14ac:dyDescent="0.35">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row>
    <row r="168" spans="1:26" ht="14.25" customHeight="1" x14ac:dyDescent="0.35">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row>
    <row r="169" spans="1:26" ht="14.25" customHeight="1" x14ac:dyDescent="0.35">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row>
    <row r="170" spans="1:26" ht="14.25" customHeight="1" x14ac:dyDescent="0.35">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row>
    <row r="171" spans="1:26" ht="14.25" customHeight="1" x14ac:dyDescent="0.35">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row>
    <row r="172" spans="1:26" ht="14.25" customHeight="1" x14ac:dyDescent="0.35">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row>
    <row r="173" spans="1:26" ht="14.25" customHeight="1" x14ac:dyDescent="0.35">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row>
    <row r="174" spans="1:26" ht="14.25" customHeight="1" x14ac:dyDescent="0.35">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row>
    <row r="175" spans="1:26" ht="14.25" customHeight="1" x14ac:dyDescent="0.35">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row>
    <row r="176" spans="1:26" ht="14.25" customHeight="1" x14ac:dyDescent="0.35">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row>
    <row r="177" spans="1:26" ht="14.25" customHeight="1" x14ac:dyDescent="0.35">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row>
    <row r="178" spans="1:26" ht="14.25" customHeight="1" x14ac:dyDescent="0.35">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row>
    <row r="179" spans="1:26" ht="14.25" customHeight="1" x14ac:dyDescent="0.35">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row>
    <row r="180" spans="1:26" ht="14.25" customHeight="1" x14ac:dyDescent="0.35">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row>
    <row r="181" spans="1:26" ht="14.25" customHeight="1" x14ac:dyDescent="0.35">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row>
    <row r="182" spans="1:26" ht="14.25" customHeight="1" x14ac:dyDescent="0.35">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row>
    <row r="183" spans="1:26" ht="14.25" customHeight="1" x14ac:dyDescent="0.35">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row>
    <row r="184" spans="1:26" ht="14.25" customHeight="1" x14ac:dyDescent="0.35">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row>
    <row r="185" spans="1:26" ht="14.25" customHeight="1" x14ac:dyDescent="0.35">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row>
    <row r="186" spans="1:26" ht="14.25" customHeight="1" x14ac:dyDescent="0.35">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row>
    <row r="187" spans="1:26" ht="14.25" customHeight="1" x14ac:dyDescent="0.35">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row>
    <row r="188" spans="1:26" ht="14.25" customHeight="1" x14ac:dyDescent="0.35">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row>
    <row r="189" spans="1:26" ht="14.25" customHeight="1" x14ac:dyDescent="0.35">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row>
    <row r="190" spans="1:26" ht="14.25" customHeight="1" x14ac:dyDescent="0.35">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row>
    <row r="191" spans="1:26" ht="14.25" customHeight="1" x14ac:dyDescent="0.35">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row>
    <row r="192" spans="1:26" ht="14.25" customHeight="1" x14ac:dyDescent="0.35">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row>
    <row r="193" spans="1:26" ht="14.25" customHeight="1" x14ac:dyDescent="0.35">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row>
    <row r="194" spans="1:26" ht="14.25" customHeight="1" x14ac:dyDescent="0.35">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row>
    <row r="195" spans="1:26" ht="14.25" customHeight="1" x14ac:dyDescent="0.35">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row>
    <row r="196" spans="1:26" ht="14.25" customHeight="1" x14ac:dyDescent="0.35">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row>
    <row r="197" spans="1:26" ht="14.25" customHeight="1" x14ac:dyDescent="0.35">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row>
    <row r="198" spans="1:26" ht="14.25" customHeight="1" x14ac:dyDescent="0.35">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row>
    <row r="199" spans="1:26" ht="14.25" customHeight="1" x14ac:dyDescent="0.35">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row>
    <row r="200" spans="1:26" ht="14.25" customHeight="1" x14ac:dyDescent="0.35">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row>
    <row r="201" spans="1:26" ht="14.25" customHeight="1" x14ac:dyDescent="0.35">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row>
    <row r="202" spans="1:26" ht="14.25" customHeight="1" x14ac:dyDescent="0.35">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row>
    <row r="203" spans="1:26" ht="14.25" customHeight="1" x14ac:dyDescent="0.35">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row>
    <row r="204" spans="1:26" ht="14.25" customHeight="1" x14ac:dyDescent="0.35">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row>
    <row r="205" spans="1:26" ht="14.25" customHeight="1" x14ac:dyDescent="0.35">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row>
    <row r="206" spans="1:26" ht="14.25" customHeight="1" x14ac:dyDescent="0.35">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row>
    <row r="207" spans="1:26" ht="14.25" customHeight="1" x14ac:dyDescent="0.35">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row>
    <row r="208" spans="1:26" ht="14.25" customHeight="1" x14ac:dyDescent="0.35">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row>
    <row r="209" spans="1:26" ht="14.25" customHeight="1" x14ac:dyDescent="0.35">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row>
    <row r="210" spans="1:26" ht="14.25" customHeight="1" x14ac:dyDescent="0.35">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row>
    <row r="211" spans="1:26" ht="14.25" customHeight="1" x14ac:dyDescent="0.35">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row>
    <row r="212" spans="1:26" ht="14.25" customHeight="1" x14ac:dyDescent="0.35">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row>
    <row r="213" spans="1:26" ht="14.25" customHeight="1" x14ac:dyDescent="0.35">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row>
    <row r="214" spans="1:26" ht="14.25" customHeight="1" x14ac:dyDescent="0.35">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row>
    <row r="215" spans="1:26" ht="14.25" customHeight="1" x14ac:dyDescent="0.35">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row>
    <row r="216" spans="1:26" ht="14.25" customHeight="1" x14ac:dyDescent="0.35">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row>
    <row r="217" spans="1:26" ht="14.25" customHeight="1" x14ac:dyDescent="0.35">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row>
    <row r="218" spans="1:26" ht="14.25" customHeight="1" x14ac:dyDescent="0.35">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row>
    <row r="219" spans="1:26" ht="14.25" customHeight="1" x14ac:dyDescent="0.35">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row>
    <row r="220" spans="1:26" ht="14.25" customHeight="1" x14ac:dyDescent="0.35">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row>
    <row r="221" spans="1:26" ht="14.25" customHeight="1" x14ac:dyDescent="0.35">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row>
    <row r="222" spans="1:26" ht="14.25" customHeight="1" x14ac:dyDescent="0.35">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row>
    <row r="223" spans="1:26" ht="14.25" customHeight="1" x14ac:dyDescent="0.35">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row>
    <row r="224" spans="1:26" ht="14.25" customHeight="1" x14ac:dyDescent="0.35">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row>
    <row r="225" spans="1:26" ht="14.25" customHeight="1" x14ac:dyDescent="0.35">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row>
    <row r="226" spans="1:26" ht="14.25" customHeight="1" x14ac:dyDescent="0.35">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row>
    <row r="227" spans="1:26" ht="14.25" customHeight="1" x14ac:dyDescent="0.35">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row>
    <row r="228" spans="1:26" ht="14.25" customHeight="1" x14ac:dyDescent="0.35">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row>
    <row r="229" spans="1:26" ht="14.25" customHeight="1" x14ac:dyDescent="0.35">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row>
    <row r="230" spans="1:26" ht="14.25" customHeight="1" x14ac:dyDescent="0.35">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row>
    <row r="231" spans="1:26" ht="14.25" customHeight="1" x14ac:dyDescent="0.35">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row>
    <row r="232" spans="1:26" ht="14.25" customHeight="1" x14ac:dyDescent="0.35">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row>
    <row r="233" spans="1:26" ht="14.25" customHeight="1" x14ac:dyDescent="0.35">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row>
    <row r="234" spans="1:26" ht="14.25" customHeight="1" x14ac:dyDescent="0.35">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row>
    <row r="235" spans="1:26" ht="14.25" customHeight="1" x14ac:dyDescent="0.35">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row>
    <row r="236" spans="1:26" ht="14.25" customHeight="1" x14ac:dyDescent="0.35">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row>
    <row r="237" spans="1:26" ht="14.25" customHeight="1" x14ac:dyDescent="0.35">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row>
    <row r="238" spans="1:26" ht="14.25" customHeight="1" x14ac:dyDescent="0.35">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row>
    <row r="239" spans="1:26" ht="14.25" customHeight="1" x14ac:dyDescent="0.35">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row>
    <row r="240" spans="1:26" ht="14.25" customHeight="1" x14ac:dyDescent="0.35">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row>
    <row r="241" spans="1:26" ht="14.25" customHeight="1" x14ac:dyDescent="0.35">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row>
    <row r="242" spans="1:26" ht="14.25" customHeight="1" x14ac:dyDescent="0.35">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row>
    <row r="243" spans="1:26" ht="14.25" customHeight="1" x14ac:dyDescent="0.35">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row>
    <row r="244" spans="1:26" ht="14.25" customHeight="1" x14ac:dyDescent="0.35">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row>
    <row r="245" spans="1:26" ht="14.25" customHeight="1" x14ac:dyDescent="0.35">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row>
    <row r="246" spans="1:26" ht="14.25" customHeight="1" x14ac:dyDescent="0.35">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row>
    <row r="247" spans="1:26" ht="14.25" customHeight="1" x14ac:dyDescent="0.35">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row>
    <row r="248" spans="1:26" ht="14.25" customHeight="1" x14ac:dyDescent="0.35">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row>
    <row r="249" spans="1:26" ht="14.25" customHeight="1" x14ac:dyDescent="0.35">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row>
    <row r="250" spans="1:26" ht="14.25" customHeight="1" x14ac:dyDescent="0.35">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row>
    <row r="251" spans="1:26" ht="14.25" customHeight="1" x14ac:dyDescent="0.35">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row>
    <row r="252" spans="1:26" ht="14.25" customHeight="1" x14ac:dyDescent="0.35">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row>
    <row r="253" spans="1:26" ht="14.25" customHeight="1" x14ac:dyDescent="0.35">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row>
    <row r="254" spans="1:26" ht="14.25" customHeight="1" x14ac:dyDescent="0.35">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row>
    <row r="255" spans="1:26" ht="14.25" customHeight="1" x14ac:dyDescent="0.35">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row>
    <row r="256" spans="1:26" ht="14.25" customHeight="1" x14ac:dyDescent="0.35">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row>
    <row r="257" spans="1:26" ht="14.25" customHeight="1" x14ac:dyDescent="0.35">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row>
    <row r="258" spans="1:26" ht="14.25" customHeight="1" x14ac:dyDescent="0.35">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row>
    <row r="259" spans="1:26" ht="14.25" customHeight="1" x14ac:dyDescent="0.35">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row>
    <row r="260" spans="1:26" ht="14.25" customHeight="1" x14ac:dyDescent="0.35">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row>
    <row r="261" spans="1:26" ht="14.25" customHeight="1" x14ac:dyDescent="0.35">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row>
    <row r="262" spans="1:26" ht="14.25" customHeight="1" x14ac:dyDescent="0.35">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row>
    <row r="263" spans="1:26" ht="14.25" customHeight="1" x14ac:dyDescent="0.35">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row>
    <row r="264" spans="1:26" ht="14.25" customHeight="1" x14ac:dyDescent="0.35">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row>
    <row r="265" spans="1:26" ht="14.25" customHeight="1" x14ac:dyDescent="0.35">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row>
    <row r="266" spans="1:26" ht="14.25" customHeight="1" x14ac:dyDescent="0.35">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row>
    <row r="267" spans="1:26" ht="14.25" customHeight="1" x14ac:dyDescent="0.35">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row>
    <row r="268" spans="1:26" ht="14.25" customHeight="1" x14ac:dyDescent="0.35">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c r="Y268" s="65"/>
      <c r="Z268" s="65"/>
    </row>
    <row r="269" spans="1:26" ht="14.25" customHeight="1" x14ac:dyDescent="0.35">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row>
    <row r="270" spans="1:26" ht="14.25" customHeight="1" x14ac:dyDescent="0.35">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row>
    <row r="271" spans="1:26" ht="14.25" customHeight="1" x14ac:dyDescent="0.35">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c r="Y271" s="65"/>
      <c r="Z271" s="65"/>
    </row>
    <row r="272" spans="1:26" ht="14.25" customHeight="1" x14ac:dyDescent="0.35">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c r="Y272" s="65"/>
      <c r="Z272" s="65"/>
    </row>
    <row r="273" spans="1:26" ht="14.25" customHeight="1" x14ac:dyDescent="0.35">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c r="Y273" s="65"/>
      <c r="Z273" s="65"/>
    </row>
    <row r="274" spans="1:26" ht="14.25" customHeight="1" x14ac:dyDescent="0.35">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c r="Y274" s="65"/>
      <c r="Z274" s="65"/>
    </row>
    <row r="275" spans="1:26" ht="14.25" customHeight="1" x14ac:dyDescent="0.35">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c r="Y275" s="65"/>
      <c r="Z275" s="65"/>
    </row>
    <row r="276" spans="1:26" ht="14.25" customHeight="1" x14ac:dyDescent="0.35">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c r="Y276" s="65"/>
      <c r="Z276" s="65"/>
    </row>
    <row r="277" spans="1:26" ht="14.25" customHeight="1" x14ac:dyDescent="0.35">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c r="Y277" s="65"/>
      <c r="Z277" s="65"/>
    </row>
    <row r="278" spans="1:26" ht="14.25" customHeight="1" x14ac:dyDescent="0.35">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c r="Y278" s="65"/>
      <c r="Z278" s="65"/>
    </row>
    <row r="279" spans="1:26" ht="14.25" customHeight="1" x14ac:dyDescent="0.35">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c r="Y279" s="65"/>
      <c r="Z279" s="65"/>
    </row>
    <row r="280" spans="1:26" ht="14.25" customHeight="1" x14ac:dyDescent="0.35">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c r="Y280" s="65"/>
      <c r="Z280" s="65"/>
    </row>
    <row r="281" spans="1:26" ht="14.25" customHeight="1" x14ac:dyDescent="0.35">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c r="Y281" s="65"/>
      <c r="Z281" s="65"/>
    </row>
    <row r="282" spans="1:26" ht="14.25" customHeight="1" x14ac:dyDescent="0.35">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c r="Y282" s="65"/>
      <c r="Z282" s="65"/>
    </row>
    <row r="283" spans="1:26" ht="14.25" customHeight="1" x14ac:dyDescent="0.35">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c r="Y283" s="65"/>
      <c r="Z283" s="65"/>
    </row>
    <row r="284" spans="1:26" ht="14.25" customHeight="1" x14ac:dyDescent="0.35">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c r="Y284" s="65"/>
      <c r="Z284" s="65"/>
    </row>
    <row r="285" spans="1:26" ht="14.25" customHeight="1" x14ac:dyDescent="0.35">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c r="Y285" s="65"/>
      <c r="Z285" s="65"/>
    </row>
    <row r="286" spans="1:26" ht="14.25" customHeight="1" x14ac:dyDescent="0.35">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c r="Y286" s="65"/>
      <c r="Z286" s="65"/>
    </row>
    <row r="287" spans="1:26" ht="14.25" customHeight="1" x14ac:dyDescent="0.35">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c r="Y287" s="65"/>
      <c r="Z287" s="65"/>
    </row>
    <row r="288" spans="1:26" ht="14.25" customHeight="1" x14ac:dyDescent="0.35">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c r="Y288" s="65"/>
      <c r="Z288" s="65"/>
    </row>
    <row r="289" spans="1:26" ht="14.25" customHeight="1" x14ac:dyDescent="0.35">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c r="Y289" s="65"/>
      <c r="Z289" s="65"/>
    </row>
    <row r="290" spans="1:26" ht="14.25" customHeight="1" x14ac:dyDescent="0.35">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c r="Y290" s="65"/>
      <c r="Z290" s="65"/>
    </row>
    <row r="291" spans="1:26" ht="14.25" customHeight="1" x14ac:dyDescent="0.35">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c r="Y291" s="65"/>
      <c r="Z291" s="65"/>
    </row>
    <row r="292" spans="1:26" ht="14.25" customHeight="1" x14ac:dyDescent="0.35">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c r="Y292" s="65"/>
      <c r="Z292" s="65"/>
    </row>
    <row r="293" spans="1:26" ht="14.25" customHeight="1" x14ac:dyDescent="0.35">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c r="Y293" s="65"/>
      <c r="Z293" s="65"/>
    </row>
    <row r="294" spans="1:26" ht="14.25" customHeight="1" x14ac:dyDescent="0.35">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c r="Y294" s="65"/>
      <c r="Z294" s="65"/>
    </row>
    <row r="295" spans="1:26" ht="14.25" customHeight="1" x14ac:dyDescent="0.35">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row>
    <row r="296" spans="1:26" ht="14.25" customHeight="1" x14ac:dyDescent="0.35">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c r="Y296" s="65"/>
      <c r="Z296" s="65"/>
    </row>
    <row r="297" spans="1:26" ht="14.25" customHeight="1" x14ac:dyDescent="0.35">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c r="Y297" s="65"/>
      <c r="Z297" s="65"/>
    </row>
    <row r="298" spans="1:26" ht="14.25" customHeight="1" x14ac:dyDescent="0.35">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row>
    <row r="299" spans="1:26" ht="14.25" customHeight="1" x14ac:dyDescent="0.35">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c r="Y299" s="65"/>
      <c r="Z299" s="65"/>
    </row>
    <row r="300" spans="1:26" ht="14.25" customHeight="1" x14ac:dyDescent="0.35">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c r="Y300" s="65"/>
      <c r="Z300" s="65"/>
    </row>
    <row r="301" spans="1:26" ht="14.25" customHeight="1" x14ac:dyDescent="0.35">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c r="Y301" s="65"/>
      <c r="Z301" s="65"/>
    </row>
    <row r="302" spans="1:26" ht="14.25" customHeight="1" x14ac:dyDescent="0.35">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c r="Y302" s="65"/>
      <c r="Z302" s="65"/>
    </row>
    <row r="303" spans="1:26" ht="14.25" customHeight="1" x14ac:dyDescent="0.35">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c r="Y303" s="65"/>
      <c r="Z303" s="65"/>
    </row>
    <row r="304" spans="1:26" ht="14.25" customHeight="1" x14ac:dyDescent="0.35">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c r="Y304" s="65"/>
      <c r="Z304" s="65"/>
    </row>
    <row r="305" spans="1:26" ht="14.25" customHeight="1" x14ac:dyDescent="0.35">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c r="Y305" s="65"/>
      <c r="Z305" s="65"/>
    </row>
    <row r="306" spans="1:26" ht="14.25" customHeight="1" x14ac:dyDescent="0.35">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c r="Y306" s="65"/>
      <c r="Z306" s="65"/>
    </row>
    <row r="307" spans="1:26" ht="14.25" customHeight="1" x14ac:dyDescent="0.35">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c r="Y307" s="65"/>
      <c r="Z307" s="65"/>
    </row>
    <row r="308" spans="1:26" ht="14.25" customHeight="1" x14ac:dyDescent="0.35">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c r="Y308" s="65"/>
      <c r="Z308" s="65"/>
    </row>
    <row r="309" spans="1:26" ht="14.25" customHeight="1" x14ac:dyDescent="0.35">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c r="Y309" s="65"/>
      <c r="Z309" s="65"/>
    </row>
    <row r="310" spans="1:26" ht="14.25" customHeight="1" x14ac:dyDescent="0.35">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c r="Y310" s="65"/>
      <c r="Z310" s="65"/>
    </row>
    <row r="311" spans="1:26" ht="14.25" customHeight="1" x14ac:dyDescent="0.35">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c r="Y311" s="65"/>
      <c r="Z311" s="65"/>
    </row>
    <row r="312" spans="1:26" ht="14.25" customHeight="1" x14ac:dyDescent="0.35">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c r="Y312" s="65"/>
      <c r="Z312" s="65"/>
    </row>
    <row r="313" spans="1:26" ht="14.25" customHeight="1" x14ac:dyDescent="0.35">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c r="Y313" s="65"/>
      <c r="Z313" s="65"/>
    </row>
    <row r="314" spans="1:26" ht="14.25" customHeight="1" x14ac:dyDescent="0.35">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c r="Y314" s="65"/>
      <c r="Z314" s="65"/>
    </row>
    <row r="315" spans="1:26" ht="14.25" customHeight="1" x14ac:dyDescent="0.35">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c r="Y315" s="65"/>
      <c r="Z315" s="65"/>
    </row>
    <row r="316" spans="1:26" ht="14.25" customHeight="1" x14ac:dyDescent="0.35">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c r="Y316" s="65"/>
      <c r="Z316" s="65"/>
    </row>
    <row r="317" spans="1:26" ht="14.25" customHeight="1" x14ac:dyDescent="0.35">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c r="Y317" s="65"/>
      <c r="Z317" s="65"/>
    </row>
    <row r="318" spans="1:26" ht="14.25" customHeight="1" x14ac:dyDescent="0.35">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c r="Y318" s="65"/>
      <c r="Z318" s="65"/>
    </row>
    <row r="319" spans="1:26" ht="14.25" customHeight="1" x14ac:dyDescent="0.35">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c r="Y319" s="65"/>
      <c r="Z319" s="65"/>
    </row>
    <row r="320" spans="1:26" ht="14.25" customHeight="1" x14ac:dyDescent="0.35">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c r="Y320" s="65"/>
      <c r="Z320" s="65"/>
    </row>
    <row r="321" spans="1:26" ht="14.25" customHeight="1" x14ac:dyDescent="0.35">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c r="Y321" s="65"/>
      <c r="Z321" s="65"/>
    </row>
    <row r="322" spans="1:26" ht="14.25" customHeight="1" x14ac:dyDescent="0.35">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c r="Y322" s="65"/>
      <c r="Z322" s="65"/>
    </row>
    <row r="323" spans="1:26" ht="14.25" customHeight="1" x14ac:dyDescent="0.35">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c r="Y323" s="65"/>
      <c r="Z323" s="65"/>
    </row>
    <row r="324" spans="1:26" ht="14.25" customHeight="1" x14ac:dyDescent="0.35">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c r="Y324" s="65"/>
      <c r="Z324" s="65"/>
    </row>
    <row r="325" spans="1:26" ht="14.25" customHeight="1" x14ac:dyDescent="0.35">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c r="Y325" s="65"/>
      <c r="Z325" s="65"/>
    </row>
    <row r="326" spans="1:26" ht="14.25" customHeight="1" x14ac:dyDescent="0.35">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c r="Y326" s="65"/>
      <c r="Z326" s="65"/>
    </row>
    <row r="327" spans="1:26" ht="14.25" customHeight="1" x14ac:dyDescent="0.35">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c r="Y327" s="65"/>
      <c r="Z327" s="65"/>
    </row>
    <row r="328" spans="1:26" ht="14.25" customHeight="1" x14ac:dyDescent="0.35">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c r="Y328" s="65"/>
      <c r="Z328" s="65"/>
    </row>
    <row r="329" spans="1:26" ht="14.25" customHeight="1" x14ac:dyDescent="0.35">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c r="Y329" s="65"/>
      <c r="Z329" s="65"/>
    </row>
    <row r="330" spans="1:26" ht="14.25" customHeight="1" x14ac:dyDescent="0.35">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c r="Y330" s="65"/>
      <c r="Z330" s="65"/>
    </row>
    <row r="331" spans="1:26" ht="14.25" customHeight="1" x14ac:dyDescent="0.35">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c r="Y331" s="65"/>
      <c r="Z331" s="65"/>
    </row>
    <row r="332" spans="1:26" ht="14.25" customHeight="1" x14ac:dyDescent="0.35">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c r="Y332" s="65"/>
      <c r="Z332" s="65"/>
    </row>
    <row r="333" spans="1:26" ht="14.25" customHeight="1" x14ac:dyDescent="0.35">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c r="Y333" s="65"/>
      <c r="Z333" s="65"/>
    </row>
    <row r="334" spans="1:26" ht="14.25" customHeight="1" x14ac:dyDescent="0.35">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c r="Y334" s="65"/>
      <c r="Z334" s="65"/>
    </row>
    <row r="335" spans="1:26" ht="14.25" customHeight="1" x14ac:dyDescent="0.35">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c r="Y335" s="65"/>
      <c r="Z335" s="65"/>
    </row>
    <row r="336" spans="1:26" ht="14.25" customHeight="1" x14ac:dyDescent="0.35">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c r="Y336" s="65"/>
      <c r="Z336" s="65"/>
    </row>
    <row r="337" spans="1:26" ht="14.25" customHeight="1" x14ac:dyDescent="0.35">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c r="Y337" s="65"/>
      <c r="Z337" s="65"/>
    </row>
    <row r="338" spans="1:26" ht="14.25" customHeight="1" x14ac:dyDescent="0.35">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c r="Y338" s="65"/>
      <c r="Z338" s="65"/>
    </row>
    <row r="339" spans="1:26" ht="14.25" customHeight="1" x14ac:dyDescent="0.35">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c r="Y339" s="65"/>
      <c r="Z339" s="65"/>
    </row>
    <row r="340" spans="1:26" ht="14.25" customHeight="1" x14ac:dyDescent="0.35">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row>
    <row r="341" spans="1:26" ht="14.25" customHeight="1" x14ac:dyDescent="0.35">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c r="Y341" s="65"/>
      <c r="Z341" s="65"/>
    </row>
    <row r="342" spans="1:26" ht="14.25" customHeight="1" x14ac:dyDescent="0.35">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c r="Y342" s="65"/>
      <c r="Z342" s="65"/>
    </row>
    <row r="343" spans="1:26" ht="14.25" customHeight="1" x14ac:dyDescent="0.35">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c r="Y343" s="65"/>
      <c r="Z343" s="65"/>
    </row>
    <row r="344" spans="1:26" ht="14.25" customHeight="1" x14ac:dyDescent="0.35">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c r="Y344" s="65"/>
      <c r="Z344" s="65"/>
    </row>
    <row r="345" spans="1:26" ht="14.25" customHeight="1" x14ac:dyDescent="0.35">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c r="Y345" s="65"/>
      <c r="Z345" s="65"/>
    </row>
    <row r="346" spans="1:26" ht="14.25" customHeight="1" x14ac:dyDescent="0.35">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c r="Y346" s="65"/>
      <c r="Z346" s="65"/>
    </row>
    <row r="347" spans="1:26" ht="14.25" customHeight="1" x14ac:dyDescent="0.35">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c r="Y347" s="65"/>
      <c r="Z347" s="65"/>
    </row>
    <row r="348" spans="1:26" ht="14.25" customHeight="1" x14ac:dyDescent="0.35">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c r="Y348" s="65"/>
      <c r="Z348" s="65"/>
    </row>
    <row r="349" spans="1:26" ht="14.25" customHeight="1" x14ac:dyDescent="0.35">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c r="Y349" s="65"/>
      <c r="Z349" s="65"/>
    </row>
    <row r="350" spans="1:26" ht="14.25" customHeight="1" x14ac:dyDescent="0.35">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c r="Y350" s="65"/>
      <c r="Z350" s="65"/>
    </row>
    <row r="351" spans="1:26" ht="14.25" customHeight="1" x14ac:dyDescent="0.35">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c r="Y351" s="65"/>
      <c r="Z351" s="65"/>
    </row>
    <row r="352" spans="1:26" ht="14.25" customHeight="1" x14ac:dyDescent="0.35">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c r="Y352" s="65"/>
      <c r="Z352" s="65"/>
    </row>
    <row r="353" spans="1:26" ht="14.25" customHeight="1" x14ac:dyDescent="0.35">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c r="Y353" s="65"/>
      <c r="Z353" s="65"/>
    </row>
    <row r="354" spans="1:26" ht="14.25" customHeight="1" x14ac:dyDescent="0.35">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row>
    <row r="355" spans="1:26" ht="14.25" customHeight="1" x14ac:dyDescent="0.35">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row>
    <row r="356" spans="1:26" ht="14.25" customHeight="1" x14ac:dyDescent="0.35">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row>
    <row r="357" spans="1:26" ht="14.25" customHeight="1" x14ac:dyDescent="0.35">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c r="Y357" s="65"/>
      <c r="Z357" s="65"/>
    </row>
    <row r="358" spans="1:26" ht="14.25" customHeight="1" x14ac:dyDescent="0.35">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c r="Y358" s="65"/>
      <c r="Z358" s="65"/>
    </row>
    <row r="359" spans="1:26" ht="14.25" customHeight="1" x14ac:dyDescent="0.35">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c r="Y359" s="65"/>
      <c r="Z359" s="65"/>
    </row>
    <row r="360" spans="1:26" ht="14.25" customHeight="1" x14ac:dyDescent="0.35">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c r="Y360" s="65"/>
      <c r="Z360" s="65"/>
    </row>
    <row r="361" spans="1:26" ht="14.25" customHeight="1" x14ac:dyDescent="0.35">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c r="Y361" s="65"/>
      <c r="Z361" s="65"/>
    </row>
    <row r="362" spans="1:26" ht="14.25" customHeight="1" x14ac:dyDescent="0.35">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c r="Y362" s="65"/>
      <c r="Z362" s="65"/>
    </row>
    <row r="363" spans="1:26" ht="14.25" customHeight="1" x14ac:dyDescent="0.35">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c r="Y363" s="65"/>
      <c r="Z363" s="65"/>
    </row>
    <row r="364" spans="1:26" ht="14.25" customHeight="1" x14ac:dyDescent="0.35">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c r="Y364" s="65"/>
      <c r="Z364" s="65"/>
    </row>
    <row r="365" spans="1:26" ht="14.25" customHeight="1" x14ac:dyDescent="0.35">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c r="Y365" s="65"/>
      <c r="Z365" s="65"/>
    </row>
    <row r="366" spans="1:26" ht="14.25" customHeight="1" x14ac:dyDescent="0.35">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c r="Y366" s="65"/>
      <c r="Z366" s="65"/>
    </row>
    <row r="367" spans="1:26" ht="14.25" customHeight="1" x14ac:dyDescent="0.35">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c r="Y367" s="65"/>
      <c r="Z367" s="65"/>
    </row>
    <row r="368" spans="1:26" ht="14.25" customHeight="1" x14ac:dyDescent="0.35">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c r="Y368" s="65"/>
      <c r="Z368" s="65"/>
    </row>
    <row r="369" spans="1:26" ht="14.25" customHeight="1" x14ac:dyDescent="0.35">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row>
    <row r="370" spans="1:26" ht="14.25" customHeight="1" x14ac:dyDescent="0.35">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c r="Y370" s="65"/>
      <c r="Z370" s="65"/>
    </row>
    <row r="371" spans="1:26" ht="14.25" customHeight="1" x14ac:dyDescent="0.35">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c r="Y371" s="65"/>
      <c r="Z371" s="65"/>
    </row>
    <row r="372" spans="1:26" ht="14.25" customHeight="1" x14ac:dyDescent="0.35">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c r="Y372" s="65"/>
      <c r="Z372" s="65"/>
    </row>
    <row r="373" spans="1:26" ht="14.25" customHeight="1" x14ac:dyDescent="0.35">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c r="Y373" s="65"/>
      <c r="Z373" s="65"/>
    </row>
    <row r="374" spans="1:26" ht="14.25" customHeight="1" x14ac:dyDescent="0.35">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row>
    <row r="375" spans="1:26" ht="14.25" customHeight="1" x14ac:dyDescent="0.35">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row>
    <row r="376" spans="1:26" ht="14.25" customHeight="1" x14ac:dyDescent="0.35">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row>
    <row r="377" spans="1:26" ht="14.25" customHeight="1" x14ac:dyDescent="0.35">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row>
    <row r="378" spans="1:26" ht="14.25" customHeight="1" x14ac:dyDescent="0.35">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row>
    <row r="379" spans="1:26" ht="14.25" customHeight="1" x14ac:dyDescent="0.35">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row>
    <row r="380" spans="1:26" ht="14.25" customHeight="1" x14ac:dyDescent="0.35">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row>
    <row r="381" spans="1:26" ht="14.25" customHeight="1" x14ac:dyDescent="0.35">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row>
    <row r="382" spans="1:26" ht="14.25" customHeight="1" x14ac:dyDescent="0.35">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row>
    <row r="383" spans="1:26" ht="14.25" customHeight="1" x14ac:dyDescent="0.35">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row>
    <row r="384" spans="1:26" ht="14.25" customHeight="1" x14ac:dyDescent="0.35">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row>
    <row r="385" spans="1:26" ht="14.25" customHeight="1" x14ac:dyDescent="0.35">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row>
    <row r="386" spans="1:26" ht="14.25" customHeight="1" x14ac:dyDescent="0.35">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row>
    <row r="387" spans="1:26" ht="14.25" customHeight="1" x14ac:dyDescent="0.35">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row>
    <row r="388" spans="1:26" ht="14.25" customHeight="1" x14ac:dyDescent="0.35">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row>
    <row r="389" spans="1:26" ht="14.25" customHeight="1" x14ac:dyDescent="0.35">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row>
    <row r="390" spans="1:26" ht="14.25" customHeight="1" x14ac:dyDescent="0.35">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row>
    <row r="391" spans="1:26" ht="14.25" customHeight="1" x14ac:dyDescent="0.35">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row>
    <row r="392" spans="1:26" ht="14.25" customHeight="1" x14ac:dyDescent="0.35">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row>
    <row r="393" spans="1:26" ht="14.25" customHeight="1" x14ac:dyDescent="0.35">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row>
    <row r="394" spans="1:26" ht="14.25" customHeight="1" x14ac:dyDescent="0.35">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row>
    <row r="395" spans="1:26" ht="14.25" customHeight="1" x14ac:dyDescent="0.35">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row>
    <row r="396" spans="1:26" ht="14.25" customHeight="1" x14ac:dyDescent="0.35">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row>
    <row r="397" spans="1:26" ht="14.25" customHeight="1" x14ac:dyDescent="0.35">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row>
    <row r="398" spans="1:26" ht="14.25" customHeight="1" x14ac:dyDescent="0.35">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row>
    <row r="399" spans="1:26" ht="14.25" customHeight="1" x14ac:dyDescent="0.35">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row>
    <row r="400" spans="1:26" ht="14.25" customHeight="1" x14ac:dyDescent="0.35">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row>
    <row r="401" spans="1:26" ht="14.25" customHeight="1" x14ac:dyDescent="0.35">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row>
    <row r="402" spans="1:26" ht="14.25" customHeight="1" x14ac:dyDescent="0.35">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row>
    <row r="403" spans="1:26" ht="14.25" customHeight="1" x14ac:dyDescent="0.35">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row>
    <row r="404" spans="1:26" ht="14.25" customHeight="1" x14ac:dyDescent="0.35">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row>
    <row r="405" spans="1:26" ht="14.25" customHeight="1" x14ac:dyDescent="0.35">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row>
    <row r="406" spans="1:26" ht="14.25" customHeight="1" x14ac:dyDescent="0.35">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row>
    <row r="407" spans="1:26" ht="14.25" customHeight="1" x14ac:dyDescent="0.35">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row>
    <row r="408" spans="1:26" ht="14.25" customHeight="1" x14ac:dyDescent="0.35">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row>
    <row r="409" spans="1:26" ht="14.25" customHeight="1" x14ac:dyDescent="0.35">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row>
    <row r="410" spans="1:26" ht="14.25" customHeight="1" x14ac:dyDescent="0.35">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row>
    <row r="411" spans="1:26" ht="14.25" customHeight="1" x14ac:dyDescent="0.35">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row>
    <row r="412" spans="1:26" ht="14.25" customHeight="1" x14ac:dyDescent="0.35">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row>
    <row r="413" spans="1:26" ht="14.25" customHeight="1" x14ac:dyDescent="0.35">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row>
    <row r="414" spans="1:26" ht="14.25" customHeight="1" x14ac:dyDescent="0.35">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row>
    <row r="415" spans="1:26" ht="14.25" customHeight="1" x14ac:dyDescent="0.35">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row>
    <row r="416" spans="1:26" ht="14.25" customHeight="1" x14ac:dyDescent="0.35">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row>
    <row r="417" spans="1:26" ht="14.25" customHeight="1" x14ac:dyDescent="0.35">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row>
    <row r="418" spans="1:26" ht="14.25" customHeight="1" x14ac:dyDescent="0.35">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c r="Y418" s="65"/>
      <c r="Z418" s="65"/>
    </row>
    <row r="419" spans="1:26" ht="14.25" customHeight="1" x14ac:dyDescent="0.35">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c r="Y419" s="65"/>
      <c r="Z419" s="65"/>
    </row>
    <row r="420" spans="1:26" ht="14.25" customHeight="1" x14ac:dyDescent="0.35">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row>
    <row r="421" spans="1:26" ht="14.25" customHeight="1" x14ac:dyDescent="0.35">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row>
    <row r="422" spans="1:26" ht="14.25" customHeight="1" x14ac:dyDescent="0.35">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row>
    <row r="423" spans="1:26" ht="14.25" customHeight="1" x14ac:dyDescent="0.35">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c r="Y423" s="65"/>
      <c r="Z423" s="65"/>
    </row>
    <row r="424" spans="1:26" ht="14.25" customHeight="1" x14ac:dyDescent="0.35">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c r="Y424" s="65"/>
      <c r="Z424" s="65"/>
    </row>
    <row r="425" spans="1:26" ht="14.25" customHeight="1" x14ac:dyDescent="0.35">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c r="Y425" s="65"/>
      <c r="Z425" s="65"/>
    </row>
    <row r="426" spans="1:26" ht="14.25" customHeight="1" x14ac:dyDescent="0.35">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c r="Y426" s="65"/>
      <c r="Z426" s="65"/>
    </row>
    <row r="427" spans="1:26" ht="14.25" customHeight="1" x14ac:dyDescent="0.35">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c r="Y427" s="65"/>
      <c r="Z427" s="65"/>
    </row>
    <row r="428" spans="1:26" ht="14.25" customHeight="1" x14ac:dyDescent="0.35">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c r="Y428" s="65"/>
      <c r="Z428" s="65"/>
    </row>
    <row r="429" spans="1:26" ht="14.25" customHeight="1" x14ac:dyDescent="0.35">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c r="Y429" s="65"/>
      <c r="Z429" s="65"/>
    </row>
    <row r="430" spans="1:26" ht="14.25" customHeight="1" x14ac:dyDescent="0.35">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c r="Y430" s="65"/>
      <c r="Z430" s="65"/>
    </row>
    <row r="431" spans="1:26" ht="14.25" customHeight="1" x14ac:dyDescent="0.35">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c r="Y431" s="65"/>
      <c r="Z431" s="65"/>
    </row>
    <row r="432" spans="1:26" ht="14.25" customHeight="1" x14ac:dyDescent="0.35">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c r="Y432" s="65"/>
      <c r="Z432" s="65"/>
    </row>
    <row r="433" spans="1:26" ht="14.25" customHeight="1" x14ac:dyDescent="0.35">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c r="Y433" s="65"/>
      <c r="Z433" s="65"/>
    </row>
    <row r="434" spans="1:26" ht="14.25" customHeight="1" x14ac:dyDescent="0.35">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c r="Y434" s="65"/>
      <c r="Z434" s="65"/>
    </row>
    <row r="435" spans="1:26" ht="14.25" customHeight="1" x14ac:dyDescent="0.35">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c r="Y435" s="65"/>
      <c r="Z435" s="65"/>
    </row>
    <row r="436" spans="1:26" ht="14.25" customHeight="1" x14ac:dyDescent="0.35">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c r="Y436" s="65"/>
      <c r="Z436" s="65"/>
    </row>
    <row r="437" spans="1:26" ht="14.25" customHeight="1" x14ac:dyDescent="0.35">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c r="Y437" s="65"/>
      <c r="Z437" s="65"/>
    </row>
    <row r="438" spans="1:26" ht="14.25" customHeight="1" x14ac:dyDescent="0.35">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c r="Y438" s="65"/>
      <c r="Z438" s="65"/>
    </row>
    <row r="439" spans="1:26" ht="14.25" customHeight="1" x14ac:dyDescent="0.35">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c r="Y439" s="65"/>
      <c r="Z439" s="65"/>
    </row>
    <row r="440" spans="1:26" ht="14.25" customHeight="1" x14ac:dyDescent="0.35">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c r="Y440" s="65"/>
      <c r="Z440" s="65"/>
    </row>
    <row r="441" spans="1:26" ht="14.25" customHeight="1" x14ac:dyDescent="0.35">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c r="Y441" s="65"/>
      <c r="Z441" s="65"/>
    </row>
    <row r="442" spans="1:26" ht="14.25" customHeight="1" x14ac:dyDescent="0.35">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c r="Y442" s="65"/>
      <c r="Z442" s="65"/>
    </row>
    <row r="443" spans="1:26" ht="14.25" customHeight="1" x14ac:dyDescent="0.35">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c r="Y443" s="65"/>
      <c r="Z443" s="65"/>
    </row>
    <row r="444" spans="1:26" ht="14.25" customHeight="1" x14ac:dyDescent="0.35">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c r="Y444" s="65"/>
      <c r="Z444" s="65"/>
    </row>
    <row r="445" spans="1:26" ht="14.25" customHeight="1" x14ac:dyDescent="0.35">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c r="Y445" s="65"/>
      <c r="Z445" s="65"/>
    </row>
    <row r="446" spans="1:26" ht="14.25" customHeight="1" x14ac:dyDescent="0.35">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c r="Y446" s="65"/>
      <c r="Z446" s="65"/>
    </row>
    <row r="447" spans="1:26" ht="14.25" customHeight="1" x14ac:dyDescent="0.35">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c r="Y447" s="65"/>
      <c r="Z447" s="65"/>
    </row>
    <row r="448" spans="1:26" ht="14.25" customHeight="1" x14ac:dyDescent="0.35">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c r="Y448" s="65"/>
      <c r="Z448" s="65"/>
    </row>
    <row r="449" spans="1:26" ht="14.25" customHeight="1" x14ac:dyDescent="0.35">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c r="Y449" s="65"/>
      <c r="Z449" s="65"/>
    </row>
    <row r="450" spans="1:26" ht="14.25" customHeight="1" x14ac:dyDescent="0.35">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row>
    <row r="451" spans="1:26" ht="14.25" customHeight="1" x14ac:dyDescent="0.35">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c r="Y451" s="65"/>
      <c r="Z451" s="65"/>
    </row>
    <row r="452" spans="1:26" ht="14.25" customHeight="1" x14ac:dyDescent="0.35">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c r="Y452" s="65"/>
      <c r="Z452" s="65"/>
    </row>
    <row r="453" spans="1:26" ht="14.25" customHeight="1" x14ac:dyDescent="0.35">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c r="Y453" s="65"/>
      <c r="Z453" s="65"/>
    </row>
    <row r="454" spans="1:26" ht="14.25" customHeight="1" x14ac:dyDescent="0.35">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c r="Y454" s="65"/>
      <c r="Z454" s="65"/>
    </row>
    <row r="455" spans="1:26" ht="14.25" customHeight="1" x14ac:dyDescent="0.35">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c r="Y455" s="65"/>
      <c r="Z455" s="65"/>
    </row>
    <row r="456" spans="1:26" ht="14.25" customHeight="1" x14ac:dyDescent="0.35">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c r="Y456" s="65"/>
      <c r="Z456" s="65"/>
    </row>
    <row r="457" spans="1:26" ht="14.25" customHeight="1" x14ac:dyDescent="0.35">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c r="Y457" s="65"/>
      <c r="Z457" s="65"/>
    </row>
    <row r="458" spans="1:26" ht="14.25" customHeight="1" x14ac:dyDescent="0.35">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c r="Y458" s="65"/>
      <c r="Z458" s="65"/>
    </row>
    <row r="459" spans="1:26" ht="14.25" customHeight="1" x14ac:dyDescent="0.35">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c r="Y459" s="65"/>
      <c r="Z459" s="65"/>
    </row>
    <row r="460" spans="1:26" ht="14.25" customHeight="1" x14ac:dyDescent="0.35">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row>
    <row r="461" spans="1:26" ht="14.25" customHeight="1" x14ac:dyDescent="0.35">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row>
    <row r="462" spans="1:26" ht="14.25" customHeight="1" x14ac:dyDescent="0.35">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row>
    <row r="463" spans="1:26" ht="14.25" customHeight="1" x14ac:dyDescent="0.35">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row>
    <row r="464" spans="1:26" ht="14.25" customHeight="1" x14ac:dyDescent="0.35">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row>
    <row r="465" spans="1:26" ht="14.25" customHeight="1" x14ac:dyDescent="0.35">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row>
    <row r="466" spans="1:26" ht="14.25" customHeight="1" x14ac:dyDescent="0.35">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row>
    <row r="467" spans="1:26" ht="14.25" customHeight="1" x14ac:dyDescent="0.35">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row>
    <row r="468" spans="1:26" ht="14.25" customHeight="1" x14ac:dyDescent="0.35">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row>
    <row r="469" spans="1:26" ht="14.25" customHeight="1" x14ac:dyDescent="0.35">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row>
    <row r="470" spans="1:26" ht="14.25" customHeight="1" x14ac:dyDescent="0.35">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row>
    <row r="471" spans="1:26" ht="14.25" customHeight="1" x14ac:dyDescent="0.35">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row>
    <row r="472" spans="1:26" ht="14.25" customHeight="1" x14ac:dyDescent="0.35">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row>
    <row r="473" spans="1:26" ht="14.25" customHeight="1" x14ac:dyDescent="0.35">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row>
    <row r="474" spans="1:26" ht="14.25" customHeight="1" x14ac:dyDescent="0.35">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row>
    <row r="475" spans="1:26" ht="14.25" customHeight="1" x14ac:dyDescent="0.35">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row>
    <row r="476" spans="1:26" ht="14.25" customHeight="1" x14ac:dyDescent="0.35">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row>
    <row r="477" spans="1:26" ht="14.25" customHeight="1" x14ac:dyDescent="0.35">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row>
    <row r="478" spans="1:26" ht="14.25" customHeight="1" x14ac:dyDescent="0.35">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row>
    <row r="479" spans="1:26" ht="14.25" customHeight="1" x14ac:dyDescent="0.35">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row>
    <row r="480" spans="1:26" ht="14.25" customHeight="1" x14ac:dyDescent="0.35">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row>
    <row r="481" spans="1:26" ht="14.25" customHeight="1" x14ac:dyDescent="0.35">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row>
    <row r="482" spans="1:26" ht="14.25" customHeight="1" x14ac:dyDescent="0.35">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row>
    <row r="483" spans="1:26" ht="14.25" customHeight="1" x14ac:dyDescent="0.35">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row>
    <row r="484" spans="1:26" ht="14.25" customHeight="1" x14ac:dyDescent="0.35">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row>
    <row r="485" spans="1:26" ht="14.25" customHeight="1" x14ac:dyDescent="0.35">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row>
    <row r="486" spans="1:26" ht="14.25" customHeight="1" x14ac:dyDescent="0.35">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row>
    <row r="487" spans="1:26" ht="14.25" customHeight="1" x14ac:dyDescent="0.35">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row>
    <row r="488" spans="1:26" ht="14.25" customHeight="1" x14ac:dyDescent="0.35">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row>
    <row r="489" spans="1:26" ht="14.25" customHeight="1" x14ac:dyDescent="0.35">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row>
    <row r="490" spans="1:26" ht="14.25" customHeight="1" x14ac:dyDescent="0.35">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c r="Y490" s="65"/>
      <c r="Z490" s="65"/>
    </row>
    <row r="491" spans="1:26" ht="14.25" customHeight="1" x14ac:dyDescent="0.35">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c r="Y491" s="65"/>
      <c r="Z491" s="65"/>
    </row>
    <row r="492" spans="1:26" ht="14.25" customHeight="1" x14ac:dyDescent="0.35">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c r="Y492" s="65"/>
      <c r="Z492" s="65"/>
    </row>
    <row r="493" spans="1:26" ht="14.25" customHeight="1" x14ac:dyDescent="0.35">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c r="Y493" s="65"/>
      <c r="Z493" s="65"/>
    </row>
    <row r="494" spans="1:26" ht="14.25" customHeight="1" x14ac:dyDescent="0.35">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c r="Y494" s="65"/>
      <c r="Z494" s="65"/>
    </row>
    <row r="495" spans="1:26" ht="14.25" customHeight="1" x14ac:dyDescent="0.35">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c r="Y495" s="65"/>
      <c r="Z495" s="65"/>
    </row>
    <row r="496" spans="1:26" ht="14.25" customHeight="1" x14ac:dyDescent="0.35">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c r="Y496" s="65"/>
      <c r="Z496" s="65"/>
    </row>
    <row r="497" spans="1:26" ht="14.25" customHeight="1" x14ac:dyDescent="0.35">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c r="Y497" s="65"/>
      <c r="Z497" s="65"/>
    </row>
    <row r="498" spans="1:26" ht="14.25" customHeight="1" x14ac:dyDescent="0.35">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c r="Y498" s="65"/>
      <c r="Z498" s="65"/>
    </row>
    <row r="499" spans="1:26" ht="14.25" customHeight="1" x14ac:dyDescent="0.35">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c r="Y499" s="65"/>
      <c r="Z499" s="65"/>
    </row>
    <row r="500" spans="1:26" ht="14.25" customHeight="1" x14ac:dyDescent="0.35">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c r="Y500" s="65"/>
      <c r="Z500" s="65"/>
    </row>
    <row r="501" spans="1:26" ht="14.25" customHeight="1" x14ac:dyDescent="0.35">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c r="Y501" s="65"/>
      <c r="Z501" s="65"/>
    </row>
    <row r="502" spans="1:26" ht="14.25" customHeight="1" x14ac:dyDescent="0.35">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c r="Y502" s="65"/>
      <c r="Z502" s="65"/>
    </row>
    <row r="503" spans="1:26" ht="14.25" customHeight="1" x14ac:dyDescent="0.35">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c r="Y503" s="65"/>
      <c r="Z503" s="65"/>
    </row>
    <row r="504" spans="1:26" ht="14.25" customHeight="1" x14ac:dyDescent="0.35">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c r="Y504" s="65"/>
      <c r="Z504" s="65"/>
    </row>
    <row r="505" spans="1:26" ht="14.25" customHeight="1" x14ac:dyDescent="0.35">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c r="Y505" s="65"/>
      <c r="Z505" s="65"/>
    </row>
    <row r="506" spans="1:26" ht="14.25" customHeight="1" x14ac:dyDescent="0.35">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c r="Y506" s="65"/>
      <c r="Z506" s="65"/>
    </row>
    <row r="507" spans="1:26" ht="14.25" customHeight="1" x14ac:dyDescent="0.35">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c r="Y507" s="65"/>
      <c r="Z507" s="65"/>
    </row>
    <row r="508" spans="1:26" ht="14.25" customHeight="1" x14ac:dyDescent="0.35">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c r="Y508" s="65"/>
      <c r="Z508" s="65"/>
    </row>
    <row r="509" spans="1:26" ht="14.25" customHeight="1" x14ac:dyDescent="0.35">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c r="Y509" s="65"/>
      <c r="Z509" s="65"/>
    </row>
    <row r="510" spans="1:26" ht="14.25" customHeight="1" x14ac:dyDescent="0.35">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c r="Y510" s="65"/>
      <c r="Z510" s="65"/>
    </row>
    <row r="511" spans="1:26" ht="14.25" customHeight="1" x14ac:dyDescent="0.35">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c r="Y511" s="65"/>
      <c r="Z511" s="65"/>
    </row>
    <row r="512" spans="1:26" ht="14.25" customHeight="1" x14ac:dyDescent="0.35">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c r="Y512" s="65"/>
      <c r="Z512" s="65"/>
    </row>
    <row r="513" spans="1:26" ht="14.25" customHeight="1" x14ac:dyDescent="0.35">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c r="Y513" s="65"/>
      <c r="Z513" s="65"/>
    </row>
    <row r="514" spans="1:26" ht="14.25" customHeight="1" x14ac:dyDescent="0.35">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c r="Y514" s="65"/>
      <c r="Z514" s="65"/>
    </row>
    <row r="515" spans="1:26" ht="14.25" customHeight="1" x14ac:dyDescent="0.35">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c r="Y515" s="65"/>
      <c r="Z515" s="65"/>
    </row>
    <row r="516" spans="1:26" ht="14.25" customHeight="1" x14ac:dyDescent="0.35">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c r="Y516" s="65"/>
      <c r="Z516" s="65"/>
    </row>
    <row r="517" spans="1:26" ht="14.25" customHeight="1" x14ac:dyDescent="0.35">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c r="Y517" s="65"/>
      <c r="Z517" s="65"/>
    </row>
    <row r="518" spans="1:26" ht="14.25" customHeight="1" x14ac:dyDescent="0.35">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c r="Y518" s="65"/>
      <c r="Z518" s="65"/>
    </row>
    <row r="519" spans="1:26" ht="14.25" customHeight="1" x14ac:dyDescent="0.35">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c r="Y519" s="65"/>
      <c r="Z519" s="65"/>
    </row>
    <row r="520" spans="1:26" ht="14.25" customHeight="1" x14ac:dyDescent="0.35">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c r="Y520" s="65"/>
      <c r="Z520" s="65"/>
    </row>
    <row r="521" spans="1:26" ht="14.25" customHeight="1" x14ac:dyDescent="0.35">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c r="Y521" s="65"/>
      <c r="Z521" s="65"/>
    </row>
    <row r="522" spans="1:26" ht="14.25" customHeight="1" x14ac:dyDescent="0.35">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c r="Y522" s="65"/>
      <c r="Z522" s="65"/>
    </row>
    <row r="523" spans="1:26" ht="14.25" customHeight="1" x14ac:dyDescent="0.35">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c r="Y523" s="65"/>
      <c r="Z523" s="65"/>
    </row>
    <row r="524" spans="1:26" ht="14.25" customHeight="1" x14ac:dyDescent="0.35">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c r="Y524" s="65"/>
      <c r="Z524" s="65"/>
    </row>
    <row r="525" spans="1:26" ht="14.25" customHeight="1" x14ac:dyDescent="0.35">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c r="Y525" s="65"/>
      <c r="Z525" s="65"/>
    </row>
    <row r="526" spans="1:26" ht="14.25" customHeight="1" x14ac:dyDescent="0.35">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c r="Y526" s="65"/>
      <c r="Z526" s="65"/>
    </row>
    <row r="527" spans="1:26" ht="14.25" customHeight="1" x14ac:dyDescent="0.35">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c r="Y527" s="65"/>
      <c r="Z527" s="65"/>
    </row>
    <row r="528" spans="1:26" ht="14.25" customHeight="1" x14ac:dyDescent="0.35">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c r="Y528" s="65"/>
      <c r="Z528" s="65"/>
    </row>
    <row r="529" spans="1:26" ht="14.25" customHeight="1" x14ac:dyDescent="0.35">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c r="Y529" s="65"/>
      <c r="Z529" s="65"/>
    </row>
    <row r="530" spans="1:26" ht="14.25" customHeight="1" x14ac:dyDescent="0.35">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c r="Y530" s="65"/>
      <c r="Z530" s="65"/>
    </row>
    <row r="531" spans="1:26" ht="14.25" customHeight="1" x14ac:dyDescent="0.35">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c r="Y531" s="65"/>
      <c r="Z531" s="65"/>
    </row>
    <row r="532" spans="1:26" ht="14.25" customHeight="1" x14ac:dyDescent="0.35">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c r="Y532" s="65"/>
      <c r="Z532" s="65"/>
    </row>
    <row r="533" spans="1:26" ht="14.25" customHeight="1" x14ac:dyDescent="0.35">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c r="Y533" s="65"/>
      <c r="Z533" s="65"/>
    </row>
    <row r="534" spans="1:26" ht="14.25" customHeight="1" x14ac:dyDescent="0.35">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c r="Y534" s="65"/>
      <c r="Z534" s="65"/>
    </row>
    <row r="535" spans="1:26" ht="14.25" customHeight="1" x14ac:dyDescent="0.35">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c r="Y535" s="65"/>
      <c r="Z535" s="65"/>
    </row>
    <row r="536" spans="1:26" ht="14.25" customHeight="1" x14ac:dyDescent="0.35">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c r="Y536" s="65"/>
      <c r="Z536" s="65"/>
    </row>
    <row r="537" spans="1:26" ht="14.25" customHeight="1" x14ac:dyDescent="0.35">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c r="Y537" s="65"/>
      <c r="Z537" s="65"/>
    </row>
    <row r="538" spans="1:26" ht="14.25" customHeight="1" x14ac:dyDescent="0.35">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c r="Y538" s="65"/>
      <c r="Z538" s="65"/>
    </row>
    <row r="539" spans="1:26" ht="14.25" customHeight="1" x14ac:dyDescent="0.35">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c r="Y539" s="65"/>
      <c r="Z539" s="65"/>
    </row>
    <row r="540" spans="1:26" ht="14.25" customHeight="1" x14ac:dyDescent="0.35">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c r="Y540" s="65"/>
      <c r="Z540" s="65"/>
    </row>
    <row r="541" spans="1:26" ht="14.25" customHeight="1" x14ac:dyDescent="0.35">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c r="Y541" s="65"/>
      <c r="Z541" s="65"/>
    </row>
    <row r="542" spans="1:26" ht="14.25" customHeight="1" x14ac:dyDescent="0.35">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c r="Y542" s="65"/>
      <c r="Z542" s="65"/>
    </row>
    <row r="543" spans="1:26" ht="14.25" customHeight="1" x14ac:dyDescent="0.35">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c r="Y543" s="65"/>
      <c r="Z543" s="65"/>
    </row>
    <row r="544" spans="1:26" ht="14.25" customHeight="1" x14ac:dyDescent="0.35">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c r="Y544" s="65"/>
      <c r="Z544" s="65"/>
    </row>
    <row r="545" spans="1:26" ht="14.25" customHeight="1" x14ac:dyDescent="0.35">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c r="Y545" s="65"/>
      <c r="Z545" s="65"/>
    </row>
    <row r="546" spans="1:26" ht="14.25" customHeight="1" x14ac:dyDescent="0.35">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c r="Y546" s="65"/>
      <c r="Z546" s="65"/>
    </row>
    <row r="547" spans="1:26" ht="14.25" customHeight="1" x14ac:dyDescent="0.35">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c r="Y547" s="65"/>
      <c r="Z547" s="65"/>
    </row>
    <row r="548" spans="1:26" ht="14.25" customHeight="1" x14ac:dyDescent="0.35">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c r="Y548" s="65"/>
      <c r="Z548" s="65"/>
    </row>
    <row r="549" spans="1:26" ht="14.25" customHeight="1" x14ac:dyDescent="0.35">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c r="Y549" s="65"/>
      <c r="Z549" s="65"/>
    </row>
    <row r="550" spans="1:26" ht="14.25" customHeight="1" x14ac:dyDescent="0.35">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c r="Y550" s="65"/>
      <c r="Z550" s="65"/>
    </row>
    <row r="551" spans="1:26" ht="14.25" customHeight="1" x14ac:dyDescent="0.35">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c r="Y551" s="65"/>
      <c r="Z551" s="65"/>
    </row>
    <row r="552" spans="1:26" ht="14.25" customHeight="1" x14ac:dyDescent="0.35">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c r="Y552" s="65"/>
      <c r="Z552" s="65"/>
    </row>
    <row r="553" spans="1:26" ht="14.25" customHeight="1" x14ac:dyDescent="0.35">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c r="Y553" s="65"/>
      <c r="Z553" s="65"/>
    </row>
    <row r="554" spans="1:26" ht="14.25" customHeight="1" x14ac:dyDescent="0.35">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c r="Y554" s="65"/>
      <c r="Z554" s="65"/>
    </row>
    <row r="555" spans="1:26" ht="14.25" customHeight="1" x14ac:dyDescent="0.35">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c r="Y555" s="65"/>
      <c r="Z555" s="65"/>
    </row>
    <row r="556" spans="1:26" ht="14.25" customHeight="1" x14ac:dyDescent="0.35">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c r="Y556" s="65"/>
      <c r="Z556" s="65"/>
    </row>
    <row r="557" spans="1:26" ht="14.25" customHeight="1" x14ac:dyDescent="0.35">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c r="Y557" s="65"/>
      <c r="Z557" s="65"/>
    </row>
    <row r="558" spans="1:26" ht="14.25" customHeight="1" x14ac:dyDescent="0.35">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c r="Y558" s="65"/>
      <c r="Z558" s="65"/>
    </row>
    <row r="559" spans="1:26" ht="14.25" customHeight="1" x14ac:dyDescent="0.35">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c r="Y559" s="65"/>
      <c r="Z559" s="65"/>
    </row>
    <row r="560" spans="1:26" ht="14.25" customHeight="1" x14ac:dyDescent="0.35">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c r="Y560" s="65"/>
      <c r="Z560" s="65"/>
    </row>
    <row r="561" spans="1:26" ht="14.25" customHeight="1" x14ac:dyDescent="0.35">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c r="Y561" s="65"/>
      <c r="Z561" s="65"/>
    </row>
    <row r="562" spans="1:26" ht="14.25" customHeight="1" x14ac:dyDescent="0.35">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row>
    <row r="563" spans="1:26" ht="14.25" customHeight="1" x14ac:dyDescent="0.35">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c r="Y563" s="65"/>
      <c r="Z563" s="65"/>
    </row>
    <row r="564" spans="1:26" ht="14.25" customHeight="1" x14ac:dyDescent="0.35">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c r="Y564" s="65"/>
      <c r="Z564" s="65"/>
    </row>
    <row r="565" spans="1:26" ht="14.25" customHeight="1" x14ac:dyDescent="0.35">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c r="Y565" s="65"/>
      <c r="Z565" s="65"/>
    </row>
    <row r="566" spans="1:26" ht="14.25" customHeight="1" x14ac:dyDescent="0.35">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c r="Y566" s="65"/>
      <c r="Z566" s="65"/>
    </row>
    <row r="567" spans="1:26" ht="14.25" customHeight="1" x14ac:dyDescent="0.35">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c r="Y567" s="65"/>
      <c r="Z567" s="65"/>
    </row>
    <row r="568" spans="1:26" ht="14.25" customHeight="1" x14ac:dyDescent="0.35">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c r="Y568" s="65"/>
      <c r="Z568" s="65"/>
    </row>
    <row r="569" spans="1:26" ht="14.25" customHeight="1" x14ac:dyDescent="0.35">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c r="Y569" s="65"/>
      <c r="Z569" s="65"/>
    </row>
    <row r="570" spans="1:26" ht="14.25" customHeight="1" x14ac:dyDescent="0.35">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c r="Y570" s="65"/>
      <c r="Z570" s="65"/>
    </row>
    <row r="571" spans="1:26" ht="14.25" customHeight="1" x14ac:dyDescent="0.35">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c r="Y571" s="65"/>
      <c r="Z571" s="65"/>
    </row>
    <row r="572" spans="1:26" ht="14.25" customHeight="1" x14ac:dyDescent="0.35">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c r="Y572" s="65"/>
      <c r="Z572" s="65"/>
    </row>
    <row r="573" spans="1:26" ht="14.25" customHeight="1" x14ac:dyDescent="0.35">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c r="Y573" s="65"/>
      <c r="Z573" s="65"/>
    </row>
    <row r="574" spans="1:26" ht="14.25" customHeight="1" x14ac:dyDescent="0.35">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c r="Y574" s="65"/>
      <c r="Z574" s="65"/>
    </row>
    <row r="575" spans="1:26" ht="14.25" customHeight="1" x14ac:dyDescent="0.35">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c r="Y575" s="65"/>
      <c r="Z575" s="65"/>
    </row>
    <row r="576" spans="1:26" ht="14.25" customHeight="1" x14ac:dyDescent="0.35">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c r="Y576" s="65"/>
      <c r="Z576" s="65"/>
    </row>
    <row r="577" spans="1:26" ht="14.25" customHeight="1" x14ac:dyDescent="0.35">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c r="Y577" s="65"/>
      <c r="Z577" s="65"/>
    </row>
    <row r="578" spans="1:26" ht="14.25" customHeight="1" x14ac:dyDescent="0.35">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c r="Y578" s="65"/>
      <c r="Z578" s="65"/>
    </row>
    <row r="579" spans="1:26" ht="14.25" customHeight="1" x14ac:dyDescent="0.35">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c r="Y579" s="65"/>
      <c r="Z579" s="65"/>
    </row>
    <row r="580" spans="1:26" ht="14.25" customHeight="1" x14ac:dyDescent="0.35">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c r="Y580" s="65"/>
      <c r="Z580" s="65"/>
    </row>
    <row r="581" spans="1:26" ht="14.25" customHeight="1" x14ac:dyDescent="0.35">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c r="Y581" s="65"/>
      <c r="Z581" s="65"/>
    </row>
    <row r="582" spans="1:26" ht="14.25" customHeight="1" x14ac:dyDescent="0.35">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c r="Y582" s="65"/>
      <c r="Z582" s="65"/>
    </row>
    <row r="583" spans="1:26" ht="14.25" customHeight="1" x14ac:dyDescent="0.35">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c r="Y583" s="65"/>
      <c r="Z583" s="65"/>
    </row>
    <row r="584" spans="1:26" ht="14.25" customHeight="1" x14ac:dyDescent="0.35">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c r="Y584" s="65"/>
      <c r="Z584" s="65"/>
    </row>
    <row r="585" spans="1:26" ht="14.25" customHeight="1" x14ac:dyDescent="0.35">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c r="Y585" s="65"/>
      <c r="Z585" s="65"/>
    </row>
    <row r="586" spans="1:26" ht="14.25" customHeight="1" x14ac:dyDescent="0.35">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c r="Y586" s="65"/>
      <c r="Z586" s="65"/>
    </row>
    <row r="587" spans="1:26" ht="14.25" customHeight="1" x14ac:dyDescent="0.35">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c r="Y587" s="65"/>
      <c r="Z587" s="65"/>
    </row>
    <row r="588" spans="1:26" ht="14.25" customHeight="1" x14ac:dyDescent="0.35">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c r="Y588" s="65"/>
      <c r="Z588" s="65"/>
    </row>
    <row r="589" spans="1:26" ht="14.25" customHeight="1" x14ac:dyDescent="0.35">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c r="Y589" s="65"/>
      <c r="Z589" s="65"/>
    </row>
    <row r="590" spans="1:26" ht="14.25" customHeight="1" x14ac:dyDescent="0.35">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c r="Y590" s="65"/>
      <c r="Z590" s="65"/>
    </row>
    <row r="591" spans="1:26" ht="14.25" customHeight="1" x14ac:dyDescent="0.35">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c r="Y591" s="65"/>
      <c r="Z591" s="65"/>
    </row>
    <row r="592" spans="1:26" ht="14.25" customHeight="1" x14ac:dyDescent="0.35">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c r="Y592" s="65"/>
      <c r="Z592" s="65"/>
    </row>
    <row r="593" spans="1:26" ht="14.25" customHeight="1" x14ac:dyDescent="0.35">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c r="Y593" s="65"/>
      <c r="Z593" s="65"/>
    </row>
    <row r="594" spans="1:26" ht="14.25" customHeight="1" x14ac:dyDescent="0.35">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c r="Y594" s="65"/>
      <c r="Z594" s="65"/>
    </row>
    <row r="595" spans="1:26" ht="14.25" customHeight="1" x14ac:dyDescent="0.35">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c r="Y595" s="65"/>
      <c r="Z595" s="65"/>
    </row>
    <row r="596" spans="1:26" ht="14.25" customHeight="1" x14ac:dyDescent="0.35">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c r="Y596" s="65"/>
      <c r="Z596" s="65"/>
    </row>
    <row r="597" spans="1:26" ht="14.25" customHeight="1" x14ac:dyDescent="0.35">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c r="Y597" s="65"/>
      <c r="Z597" s="65"/>
    </row>
    <row r="598" spans="1:26" ht="14.25" customHeight="1" x14ac:dyDescent="0.35">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c r="Y598" s="65"/>
      <c r="Z598" s="65"/>
    </row>
    <row r="599" spans="1:26" ht="14.25" customHeight="1" x14ac:dyDescent="0.35">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c r="Y599" s="65"/>
      <c r="Z599" s="65"/>
    </row>
    <row r="600" spans="1:26" ht="14.25" customHeight="1" x14ac:dyDescent="0.35">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c r="Y600" s="65"/>
      <c r="Z600" s="65"/>
    </row>
    <row r="601" spans="1:26" ht="14.25" customHeight="1" x14ac:dyDescent="0.35">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c r="Y601" s="65"/>
      <c r="Z601" s="65"/>
    </row>
    <row r="602" spans="1:26" ht="14.25" customHeight="1" x14ac:dyDescent="0.35">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c r="Y602" s="65"/>
      <c r="Z602" s="65"/>
    </row>
    <row r="603" spans="1:26" ht="14.25" customHeight="1" x14ac:dyDescent="0.35">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c r="Y603" s="65"/>
      <c r="Z603" s="65"/>
    </row>
    <row r="604" spans="1:26" ht="14.25" customHeight="1" x14ac:dyDescent="0.35">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c r="Y604" s="65"/>
      <c r="Z604" s="65"/>
    </row>
    <row r="605" spans="1:26" ht="14.25" customHeight="1" x14ac:dyDescent="0.35">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c r="Y605" s="65"/>
      <c r="Z605" s="65"/>
    </row>
    <row r="606" spans="1:26" ht="14.25" customHeight="1" x14ac:dyDescent="0.35">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row>
    <row r="607" spans="1:26" ht="14.25" customHeight="1" x14ac:dyDescent="0.35">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c r="Y607" s="65"/>
      <c r="Z607" s="65"/>
    </row>
    <row r="608" spans="1:26" ht="14.25" customHeight="1" x14ac:dyDescent="0.35">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c r="Y608" s="65"/>
      <c r="Z608" s="65"/>
    </row>
    <row r="609" spans="1:26" ht="14.25" customHeight="1" x14ac:dyDescent="0.35">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c r="Y609" s="65"/>
      <c r="Z609" s="65"/>
    </row>
    <row r="610" spans="1:26" ht="14.25" customHeight="1" x14ac:dyDescent="0.35">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c r="Y610" s="65"/>
      <c r="Z610" s="65"/>
    </row>
    <row r="611" spans="1:26" ht="14.25" customHeight="1" x14ac:dyDescent="0.35">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c r="Y611" s="65"/>
      <c r="Z611" s="65"/>
    </row>
    <row r="612" spans="1:26" ht="14.25" customHeight="1" x14ac:dyDescent="0.35">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c r="Y612" s="65"/>
      <c r="Z612" s="65"/>
    </row>
    <row r="613" spans="1:26" ht="14.25" customHeight="1" x14ac:dyDescent="0.35">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c r="Y613" s="65"/>
      <c r="Z613" s="65"/>
    </row>
    <row r="614" spans="1:26" ht="14.25" customHeight="1" x14ac:dyDescent="0.35">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c r="Y614" s="65"/>
      <c r="Z614" s="65"/>
    </row>
    <row r="615" spans="1:26" ht="14.25" customHeight="1" x14ac:dyDescent="0.35">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c r="Y615" s="65"/>
      <c r="Z615" s="65"/>
    </row>
    <row r="616" spans="1:26" ht="14.25" customHeight="1" x14ac:dyDescent="0.35">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c r="Y616" s="65"/>
      <c r="Z616" s="65"/>
    </row>
    <row r="617" spans="1:26" ht="14.25" customHeight="1" x14ac:dyDescent="0.35">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c r="Y617" s="65"/>
      <c r="Z617" s="65"/>
    </row>
    <row r="618" spans="1:26" ht="14.25" customHeight="1" x14ac:dyDescent="0.35">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c r="Y618" s="65"/>
      <c r="Z618" s="65"/>
    </row>
    <row r="619" spans="1:26" ht="14.25" customHeight="1" x14ac:dyDescent="0.35">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c r="Y619" s="65"/>
      <c r="Z619" s="65"/>
    </row>
    <row r="620" spans="1:26" ht="14.25" customHeight="1" x14ac:dyDescent="0.35">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c r="Y620" s="65"/>
      <c r="Z620" s="65"/>
    </row>
    <row r="621" spans="1:26" ht="14.25" customHeight="1" x14ac:dyDescent="0.35">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c r="Y621" s="65"/>
      <c r="Z621" s="65"/>
    </row>
    <row r="622" spans="1:26" ht="14.25" customHeight="1" x14ac:dyDescent="0.35">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c r="Y622" s="65"/>
      <c r="Z622" s="65"/>
    </row>
    <row r="623" spans="1:26" ht="14.25" customHeight="1" x14ac:dyDescent="0.35">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c r="Y623" s="65"/>
      <c r="Z623" s="65"/>
    </row>
    <row r="624" spans="1:26" ht="14.25" customHeight="1" x14ac:dyDescent="0.35">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c r="Y624" s="65"/>
      <c r="Z624" s="65"/>
    </row>
    <row r="625" spans="1:26" ht="14.25" customHeight="1" x14ac:dyDescent="0.35">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c r="Y625" s="65"/>
      <c r="Z625" s="65"/>
    </row>
    <row r="626" spans="1:26" ht="14.25" customHeight="1" x14ac:dyDescent="0.35">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c r="Y626" s="65"/>
      <c r="Z626" s="65"/>
    </row>
    <row r="627" spans="1:26" ht="14.25" customHeight="1" x14ac:dyDescent="0.35">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c r="Y627" s="65"/>
      <c r="Z627" s="65"/>
    </row>
    <row r="628" spans="1:26" ht="14.25" customHeight="1" x14ac:dyDescent="0.35">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c r="Y628" s="65"/>
      <c r="Z628" s="65"/>
    </row>
    <row r="629" spans="1:26" ht="14.25" customHeight="1" x14ac:dyDescent="0.35">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c r="Y629" s="65"/>
      <c r="Z629" s="65"/>
    </row>
    <row r="630" spans="1:26" ht="14.25" customHeight="1" x14ac:dyDescent="0.35">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c r="Y630" s="65"/>
      <c r="Z630" s="65"/>
    </row>
    <row r="631" spans="1:26" ht="14.25" customHeight="1" x14ac:dyDescent="0.35">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c r="Y631" s="65"/>
      <c r="Z631" s="65"/>
    </row>
    <row r="632" spans="1:26" ht="14.25" customHeight="1" x14ac:dyDescent="0.35">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c r="Y632" s="65"/>
      <c r="Z632" s="65"/>
    </row>
    <row r="633" spans="1:26" ht="14.25" customHeight="1" x14ac:dyDescent="0.35">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c r="Y633" s="65"/>
      <c r="Z633" s="65"/>
    </row>
    <row r="634" spans="1:26" ht="14.25" customHeight="1" x14ac:dyDescent="0.35">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c r="Y634" s="65"/>
      <c r="Z634" s="65"/>
    </row>
    <row r="635" spans="1:26" ht="14.25" customHeight="1" x14ac:dyDescent="0.35">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c r="Y635" s="65"/>
      <c r="Z635" s="65"/>
    </row>
    <row r="636" spans="1:26" ht="14.25" customHeight="1" x14ac:dyDescent="0.35">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c r="Y636" s="65"/>
      <c r="Z636" s="65"/>
    </row>
    <row r="637" spans="1:26" ht="14.25" customHeight="1" x14ac:dyDescent="0.35">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c r="Y637" s="65"/>
      <c r="Z637" s="65"/>
    </row>
    <row r="638" spans="1:26" ht="14.25" customHeight="1" x14ac:dyDescent="0.35">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c r="Y638" s="65"/>
      <c r="Z638" s="65"/>
    </row>
    <row r="639" spans="1:26" ht="14.25" customHeight="1" x14ac:dyDescent="0.35">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c r="Y639" s="65"/>
      <c r="Z639" s="65"/>
    </row>
    <row r="640" spans="1:26" ht="14.25" customHeight="1" x14ac:dyDescent="0.35">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c r="Y640" s="65"/>
      <c r="Z640" s="65"/>
    </row>
    <row r="641" spans="1:26" ht="14.25" customHeight="1" x14ac:dyDescent="0.35">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c r="Y641" s="65"/>
      <c r="Z641" s="65"/>
    </row>
    <row r="642" spans="1:26" ht="14.25" customHeight="1" x14ac:dyDescent="0.35">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c r="Y642" s="65"/>
      <c r="Z642" s="65"/>
    </row>
    <row r="643" spans="1:26" ht="14.25" customHeight="1" x14ac:dyDescent="0.35">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c r="Y643" s="65"/>
      <c r="Z643" s="65"/>
    </row>
    <row r="644" spans="1:26" ht="14.25" customHeight="1" x14ac:dyDescent="0.35">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c r="Y644" s="65"/>
      <c r="Z644" s="65"/>
    </row>
    <row r="645" spans="1:26" ht="14.25" customHeight="1" x14ac:dyDescent="0.35">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c r="Y645" s="65"/>
      <c r="Z645" s="65"/>
    </row>
    <row r="646" spans="1:26" ht="14.25" customHeight="1" x14ac:dyDescent="0.35">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c r="Y646" s="65"/>
      <c r="Z646" s="65"/>
    </row>
    <row r="647" spans="1:26" ht="14.25" customHeight="1" x14ac:dyDescent="0.35">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c r="Y647" s="65"/>
      <c r="Z647" s="65"/>
    </row>
    <row r="648" spans="1:26" ht="14.25" customHeight="1" x14ac:dyDescent="0.35">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c r="Y648" s="65"/>
      <c r="Z648" s="65"/>
    </row>
    <row r="649" spans="1:26" ht="14.25" customHeight="1" x14ac:dyDescent="0.35">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c r="Y649" s="65"/>
      <c r="Z649" s="65"/>
    </row>
    <row r="650" spans="1:26" ht="14.25" customHeight="1" x14ac:dyDescent="0.35">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c r="Y650" s="65"/>
      <c r="Z650" s="65"/>
    </row>
    <row r="651" spans="1:26" ht="14.25" customHeight="1" x14ac:dyDescent="0.35">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c r="Y651" s="65"/>
      <c r="Z651" s="65"/>
    </row>
    <row r="652" spans="1:26" ht="14.25" customHeight="1" x14ac:dyDescent="0.35">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c r="Y652" s="65"/>
      <c r="Z652" s="65"/>
    </row>
    <row r="653" spans="1:26" ht="14.25" customHeight="1" x14ac:dyDescent="0.35">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c r="Y653" s="65"/>
      <c r="Z653" s="65"/>
    </row>
    <row r="654" spans="1:26" ht="14.25" customHeight="1" x14ac:dyDescent="0.35">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c r="Y654" s="65"/>
      <c r="Z654" s="65"/>
    </row>
    <row r="655" spans="1:26" ht="14.25" customHeight="1" x14ac:dyDescent="0.35">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c r="Y655" s="65"/>
      <c r="Z655" s="65"/>
    </row>
    <row r="656" spans="1:26" ht="14.25" customHeight="1" x14ac:dyDescent="0.35">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c r="Y656" s="65"/>
      <c r="Z656" s="65"/>
    </row>
    <row r="657" spans="1:26" ht="14.25" customHeight="1" x14ac:dyDescent="0.35">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c r="Y657" s="65"/>
      <c r="Z657" s="65"/>
    </row>
    <row r="658" spans="1:26" ht="14.25" customHeight="1" x14ac:dyDescent="0.35">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c r="Y658" s="65"/>
      <c r="Z658" s="65"/>
    </row>
    <row r="659" spans="1:26" ht="14.25" customHeight="1" x14ac:dyDescent="0.35">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c r="Y659" s="65"/>
      <c r="Z659" s="65"/>
    </row>
    <row r="660" spans="1:26" ht="14.25" customHeight="1" x14ac:dyDescent="0.35">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c r="Y660" s="65"/>
      <c r="Z660" s="65"/>
    </row>
    <row r="661" spans="1:26" ht="14.25" customHeight="1" x14ac:dyDescent="0.35">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c r="Y661" s="65"/>
      <c r="Z661" s="65"/>
    </row>
    <row r="662" spans="1:26" ht="14.25" customHeight="1" x14ac:dyDescent="0.35">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c r="Y662" s="65"/>
      <c r="Z662" s="65"/>
    </row>
    <row r="663" spans="1:26" ht="14.25" customHeight="1" x14ac:dyDescent="0.35">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c r="Y663" s="65"/>
      <c r="Z663" s="65"/>
    </row>
    <row r="664" spans="1:26" ht="14.25" customHeight="1" x14ac:dyDescent="0.35">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c r="Y664" s="65"/>
      <c r="Z664" s="65"/>
    </row>
    <row r="665" spans="1:26" ht="14.25" customHeight="1" x14ac:dyDescent="0.35">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c r="Y665" s="65"/>
      <c r="Z665" s="65"/>
    </row>
    <row r="666" spans="1:26" ht="14.25" customHeight="1" x14ac:dyDescent="0.35">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c r="Y666" s="65"/>
      <c r="Z666" s="65"/>
    </row>
    <row r="667" spans="1:26" ht="14.25" customHeight="1" x14ac:dyDescent="0.35">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c r="Y667" s="65"/>
      <c r="Z667" s="65"/>
    </row>
    <row r="668" spans="1:26" ht="14.25" customHeight="1" x14ac:dyDescent="0.35">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c r="Y668" s="65"/>
      <c r="Z668" s="65"/>
    </row>
    <row r="669" spans="1:26" ht="14.25" customHeight="1" x14ac:dyDescent="0.35">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c r="Y669" s="65"/>
      <c r="Z669" s="65"/>
    </row>
    <row r="670" spans="1:26" ht="14.25" customHeight="1" x14ac:dyDescent="0.35">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c r="Y670" s="65"/>
      <c r="Z670" s="65"/>
    </row>
    <row r="671" spans="1:26" ht="14.25" customHeight="1" x14ac:dyDescent="0.35">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c r="Y671" s="65"/>
      <c r="Z671" s="65"/>
    </row>
    <row r="672" spans="1:26" ht="14.25" customHeight="1" x14ac:dyDescent="0.35">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c r="Y672" s="65"/>
      <c r="Z672" s="65"/>
    </row>
    <row r="673" spans="1:26" ht="14.25" customHeight="1" x14ac:dyDescent="0.35">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c r="Y673" s="65"/>
      <c r="Z673" s="65"/>
    </row>
    <row r="674" spans="1:26" ht="14.25" customHeight="1" x14ac:dyDescent="0.35">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c r="Y674" s="65"/>
      <c r="Z674" s="65"/>
    </row>
    <row r="675" spans="1:26" ht="14.25" customHeight="1" x14ac:dyDescent="0.35">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c r="Y675" s="65"/>
      <c r="Z675" s="65"/>
    </row>
    <row r="676" spans="1:26" ht="14.25" customHeight="1" x14ac:dyDescent="0.35">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c r="Y676" s="65"/>
      <c r="Z676" s="65"/>
    </row>
    <row r="677" spans="1:26" ht="14.25" customHeight="1" x14ac:dyDescent="0.35">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c r="Y677" s="65"/>
      <c r="Z677" s="65"/>
    </row>
    <row r="678" spans="1:26" ht="14.25" customHeight="1" x14ac:dyDescent="0.35">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c r="Y678" s="65"/>
      <c r="Z678" s="65"/>
    </row>
    <row r="679" spans="1:26" ht="14.25" customHeight="1" x14ac:dyDescent="0.35">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c r="Y679" s="65"/>
      <c r="Z679" s="65"/>
    </row>
    <row r="680" spans="1:26" ht="14.25" customHeight="1" x14ac:dyDescent="0.35">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c r="Y680" s="65"/>
      <c r="Z680" s="65"/>
    </row>
    <row r="681" spans="1:26" ht="14.25" customHeight="1" x14ac:dyDescent="0.35">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c r="Y681" s="65"/>
      <c r="Z681" s="65"/>
    </row>
    <row r="682" spans="1:26" ht="14.25" customHeight="1" x14ac:dyDescent="0.35">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c r="Y682" s="65"/>
      <c r="Z682" s="65"/>
    </row>
    <row r="683" spans="1:26" ht="14.25" customHeight="1" x14ac:dyDescent="0.35">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c r="Y683" s="65"/>
      <c r="Z683" s="65"/>
    </row>
    <row r="684" spans="1:26" ht="14.25" customHeight="1" x14ac:dyDescent="0.35">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c r="Y684" s="65"/>
      <c r="Z684" s="65"/>
    </row>
    <row r="685" spans="1:26" ht="14.25" customHeight="1" x14ac:dyDescent="0.35">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c r="Y685" s="65"/>
      <c r="Z685" s="65"/>
    </row>
    <row r="686" spans="1:26" ht="14.25" customHeight="1" x14ac:dyDescent="0.35">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c r="Y686" s="65"/>
      <c r="Z686" s="65"/>
    </row>
    <row r="687" spans="1:26" ht="14.25" customHeight="1" x14ac:dyDescent="0.35">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c r="Y687" s="65"/>
      <c r="Z687" s="65"/>
    </row>
    <row r="688" spans="1:26" ht="14.25" customHeight="1" x14ac:dyDescent="0.35">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c r="Y688" s="65"/>
      <c r="Z688" s="65"/>
    </row>
    <row r="689" spans="1:26" ht="14.25" customHeight="1" x14ac:dyDescent="0.35">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c r="Y689" s="65"/>
      <c r="Z689" s="65"/>
    </row>
    <row r="690" spans="1:26" ht="14.25" customHeight="1" x14ac:dyDescent="0.35">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c r="Y690" s="65"/>
      <c r="Z690" s="65"/>
    </row>
    <row r="691" spans="1:26" ht="14.25" customHeight="1" x14ac:dyDescent="0.35">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c r="Y691" s="65"/>
      <c r="Z691" s="65"/>
    </row>
    <row r="692" spans="1:26" ht="14.25" customHeight="1" x14ac:dyDescent="0.35">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c r="Y692" s="65"/>
      <c r="Z692" s="65"/>
    </row>
    <row r="693" spans="1:26" ht="14.25" customHeight="1" x14ac:dyDescent="0.35">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c r="Y693" s="65"/>
      <c r="Z693" s="65"/>
    </row>
    <row r="694" spans="1:26" ht="14.25" customHeight="1" x14ac:dyDescent="0.35">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c r="Y694" s="65"/>
      <c r="Z694" s="65"/>
    </row>
    <row r="695" spans="1:26" ht="14.25" customHeight="1" x14ac:dyDescent="0.35">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c r="Y695" s="65"/>
      <c r="Z695" s="65"/>
    </row>
    <row r="696" spans="1:26" ht="14.25" customHeight="1" x14ac:dyDescent="0.35">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c r="Y696" s="65"/>
      <c r="Z696" s="65"/>
    </row>
    <row r="697" spans="1:26" ht="14.25" customHeight="1" x14ac:dyDescent="0.35">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c r="Y697" s="65"/>
      <c r="Z697" s="65"/>
    </row>
    <row r="698" spans="1:26" ht="14.25" customHeight="1" x14ac:dyDescent="0.35">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c r="Y698" s="65"/>
      <c r="Z698" s="65"/>
    </row>
    <row r="699" spans="1:26" ht="14.25" customHeight="1" x14ac:dyDescent="0.35">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c r="Y699" s="65"/>
      <c r="Z699" s="65"/>
    </row>
    <row r="700" spans="1:26" ht="14.25" customHeight="1" x14ac:dyDescent="0.35">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c r="Y700" s="65"/>
      <c r="Z700" s="65"/>
    </row>
    <row r="701" spans="1:26" ht="14.25" customHeight="1" x14ac:dyDescent="0.35">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c r="Y701" s="65"/>
      <c r="Z701" s="65"/>
    </row>
    <row r="702" spans="1:26" ht="14.25" customHeight="1" x14ac:dyDescent="0.35">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c r="Y702" s="65"/>
      <c r="Z702" s="65"/>
    </row>
    <row r="703" spans="1:26" ht="14.25" customHeight="1" x14ac:dyDescent="0.35">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c r="Y703" s="65"/>
      <c r="Z703" s="65"/>
    </row>
    <row r="704" spans="1:26" ht="14.25" customHeight="1" x14ac:dyDescent="0.35">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c r="Y704" s="65"/>
      <c r="Z704" s="65"/>
    </row>
    <row r="705" spans="1:26" ht="14.25" customHeight="1" x14ac:dyDescent="0.35">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c r="Y705" s="65"/>
      <c r="Z705" s="65"/>
    </row>
    <row r="706" spans="1:26" ht="14.25" customHeight="1" x14ac:dyDescent="0.35">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c r="Y706" s="65"/>
      <c r="Z706" s="65"/>
    </row>
    <row r="707" spans="1:26" ht="14.25" customHeight="1" x14ac:dyDescent="0.35">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c r="Y707" s="65"/>
      <c r="Z707" s="65"/>
    </row>
    <row r="708" spans="1:26" ht="14.25" customHeight="1" x14ac:dyDescent="0.35">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c r="Y708" s="65"/>
      <c r="Z708" s="65"/>
    </row>
    <row r="709" spans="1:26" ht="14.25" customHeight="1" x14ac:dyDescent="0.35">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c r="Y709" s="65"/>
      <c r="Z709" s="65"/>
    </row>
    <row r="710" spans="1:26" ht="14.25" customHeight="1" x14ac:dyDescent="0.35">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c r="Y710" s="65"/>
      <c r="Z710" s="65"/>
    </row>
    <row r="711" spans="1:26" ht="14.25" customHeight="1" x14ac:dyDescent="0.35">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c r="Y711" s="65"/>
      <c r="Z711" s="65"/>
    </row>
    <row r="712" spans="1:26" ht="14.25" customHeight="1" x14ac:dyDescent="0.35">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c r="Y712" s="65"/>
      <c r="Z712" s="65"/>
    </row>
    <row r="713" spans="1:26" ht="14.25" customHeight="1" x14ac:dyDescent="0.35">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c r="Y713" s="65"/>
      <c r="Z713" s="65"/>
    </row>
    <row r="714" spans="1:26" ht="14.25" customHeight="1" x14ac:dyDescent="0.35">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c r="Y714" s="65"/>
      <c r="Z714" s="65"/>
    </row>
    <row r="715" spans="1:26" ht="14.25" customHeight="1" x14ac:dyDescent="0.35">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c r="Y715" s="65"/>
      <c r="Z715" s="65"/>
    </row>
    <row r="716" spans="1:26" ht="14.25" customHeight="1" x14ac:dyDescent="0.35">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c r="Y716" s="65"/>
      <c r="Z716" s="65"/>
    </row>
    <row r="717" spans="1:26" ht="14.25" customHeight="1" x14ac:dyDescent="0.35">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c r="Y717" s="65"/>
      <c r="Z717" s="65"/>
    </row>
    <row r="718" spans="1:26" ht="14.25" customHeight="1" x14ac:dyDescent="0.35">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c r="Y718" s="65"/>
      <c r="Z718" s="65"/>
    </row>
    <row r="719" spans="1:26" ht="14.25" customHeight="1" x14ac:dyDescent="0.35">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c r="Y719" s="65"/>
      <c r="Z719" s="65"/>
    </row>
    <row r="720" spans="1:26" ht="14.25" customHeight="1" x14ac:dyDescent="0.35">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c r="Y720" s="65"/>
      <c r="Z720" s="65"/>
    </row>
    <row r="721" spans="1:26" ht="14.25" customHeight="1" x14ac:dyDescent="0.35">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c r="Y721" s="65"/>
      <c r="Z721" s="65"/>
    </row>
    <row r="722" spans="1:26" ht="14.25" customHeight="1" x14ac:dyDescent="0.35">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c r="Y722" s="65"/>
      <c r="Z722" s="65"/>
    </row>
    <row r="723" spans="1:26" ht="14.25" customHeight="1" x14ac:dyDescent="0.35">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c r="Y723" s="65"/>
      <c r="Z723" s="65"/>
    </row>
    <row r="724" spans="1:26" ht="14.25" customHeight="1" x14ac:dyDescent="0.35">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c r="Y724" s="65"/>
      <c r="Z724" s="65"/>
    </row>
    <row r="725" spans="1:26" ht="14.25" customHeight="1" x14ac:dyDescent="0.35">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c r="Y725" s="65"/>
      <c r="Z725" s="65"/>
    </row>
    <row r="726" spans="1:26" ht="14.25" customHeight="1" x14ac:dyDescent="0.35">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c r="Y726" s="65"/>
      <c r="Z726" s="65"/>
    </row>
    <row r="727" spans="1:26" ht="14.25" customHeight="1" x14ac:dyDescent="0.35">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c r="Y727" s="65"/>
      <c r="Z727" s="65"/>
    </row>
    <row r="728" spans="1:26" ht="14.25" customHeight="1" x14ac:dyDescent="0.35">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c r="Y728" s="65"/>
      <c r="Z728" s="65"/>
    </row>
    <row r="729" spans="1:26" ht="14.25" customHeight="1" x14ac:dyDescent="0.35">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c r="Y729" s="65"/>
      <c r="Z729" s="65"/>
    </row>
    <row r="730" spans="1:26" ht="14.25" customHeight="1" x14ac:dyDescent="0.35">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c r="Y730" s="65"/>
      <c r="Z730" s="65"/>
    </row>
    <row r="731" spans="1:26" ht="14.25" customHeight="1" x14ac:dyDescent="0.35">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c r="Y731" s="65"/>
      <c r="Z731" s="65"/>
    </row>
    <row r="732" spans="1:26" ht="14.25" customHeight="1" x14ac:dyDescent="0.35">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c r="Y732" s="65"/>
      <c r="Z732" s="65"/>
    </row>
    <row r="733" spans="1:26" ht="14.25" customHeight="1" x14ac:dyDescent="0.35">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c r="Y733" s="65"/>
      <c r="Z733" s="65"/>
    </row>
    <row r="734" spans="1:26" ht="14.25" customHeight="1" x14ac:dyDescent="0.35">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c r="Y734" s="65"/>
      <c r="Z734" s="65"/>
    </row>
    <row r="735" spans="1:26" ht="14.25" customHeight="1" x14ac:dyDescent="0.35">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c r="Y735" s="65"/>
      <c r="Z735" s="65"/>
    </row>
    <row r="736" spans="1:26" ht="14.25" customHeight="1" x14ac:dyDescent="0.35">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c r="Y736" s="65"/>
      <c r="Z736" s="65"/>
    </row>
    <row r="737" spans="1:26" ht="14.25" customHeight="1" x14ac:dyDescent="0.35">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c r="Y737" s="65"/>
      <c r="Z737" s="65"/>
    </row>
    <row r="738" spans="1:26" ht="14.25" customHeight="1" x14ac:dyDescent="0.35">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c r="Y738" s="65"/>
      <c r="Z738" s="65"/>
    </row>
    <row r="739" spans="1:26" ht="14.25" customHeight="1" x14ac:dyDescent="0.35">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c r="Y739" s="65"/>
      <c r="Z739" s="65"/>
    </row>
    <row r="740" spans="1:26" ht="14.25" customHeight="1" x14ac:dyDescent="0.35">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c r="Y740" s="65"/>
      <c r="Z740" s="65"/>
    </row>
    <row r="741" spans="1:26" ht="14.25" customHeight="1" x14ac:dyDescent="0.35">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c r="Y741" s="65"/>
      <c r="Z741" s="65"/>
    </row>
    <row r="742" spans="1:26" ht="14.25" customHeight="1" x14ac:dyDescent="0.35">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c r="Y742" s="65"/>
      <c r="Z742" s="65"/>
    </row>
    <row r="743" spans="1:26" ht="14.25" customHeight="1" x14ac:dyDescent="0.35">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c r="Y743" s="65"/>
      <c r="Z743" s="65"/>
    </row>
    <row r="744" spans="1:26" ht="14.25" customHeight="1" x14ac:dyDescent="0.35">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c r="Y744" s="65"/>
      <c r="Z744" s="65"/>
    </row>
    <row r="745" spans="1:26" ht="14.25" customHeight="1" x14ac:dyDescent="0.35">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c r="Y745" s="65"/>
      <c r="Z745" s="65"/>
    </row>
    <row r="746" spans="1:26" ht="14.25" customHeight="1" x14ac:dyDescent="0.35">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c r="Y746" s="65"/>
      <c r="Z746" s="65"/>
    </row>
    <row r="747" spans="1:26" ht="14.25" customHeight="1" x14ac:dyDescent="0.35">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c r="Y747" s="65"/>
      <c r="Z747" s="65"/>
    </row>
    <row r="748" spans="1:26" ht="14.25" customHeight="1" x14ac:dyDescent="0.35">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c r="Y748" s="65"/>
      <c r="Z748" s="65"/>
    </row>
    <row r="749" spans="1:26" ht="14.25" customHeight="1" x14ac:dyDescent="0.35">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c r="Y749" s="65"/>
      <c r="Z749" s="65"/>
    </row>
    <row r="750" spans="1:26" ht="14.25" customHeight="1" x14ac:dyDescent="0.35">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c r="Y750" s="65"/>
      <c r="Z750" s="65"/>
    </row>
    <row r="751" spans="1:26" ht="14.25" customHeight="1" x14ac:dyDescent="0.35">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c r="Y751" s="65"/>
      <c r="Z751" s="65"/>
    </row>
    <row r="752" spans="1:26" ht="14.25" customHeight="1" x14ac:dyDescent="0.35">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c r="Y752" s="65"/>
      <c r="Z752" s="65"/>
    </row>
    <row r="753" spans="1:26" ht="14.25" customHeight="1" x14ac:dyDescent="0.35">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c r="Y753" s="65"/>
      <c r="Z753" s="65"/>
    </row>
    <row r="754" spans="1:26" ht="14.25" customHeight="1" x14ac:dyDescent="0.35">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c r="Y754" s="65"/>
      <c r="Z754" s="65"/>
    </row>
    <row r="755" spans="1:26" ht="14.25" customHeight="1" x14ac:dyDescent="0.35">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c r="Y755" s="65"/>
      <c r="Z755" s="65"/>
    </row>
    <row r="756" spans="1:26" ht="14.25" customHeight="1" x14ac:dyDescent="0.35">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c r="Y756" s="65"/>
      <c r="Z756" s="65"/>
    </row>
    <row r="757" spans="1:26" ht="14.25" customHeight="1" x14ac:dyDescent="0.35">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c r="Y757" s="65"/>
      <c r="Z757" s="65"/>
    </row>
    <row r="758" spans="1:26" ht="14.25" customHeight="1" x14ac:dyDescent="0.35">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c r="Y758" s="65"/>
      <c r="Z758" s="65"/>
    </row>
    <row r="759" spans="1:26" ht="14.25" customHeight="1" x14ac:dyDescent="0.35">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c r="Y759" s="65"/>
      <c r="Z759" s="65"/>
    </row>
    <row r="760" spans="1:26" ht="14.25" customHeight="1" x14ac:dyDescent="0.35">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c r="Y760" s="65"/>
      <c r="Z760" s="65"/>
    </row>
    <row r="761" spans="1:26" ht="14.25" customHeight="1" x14ac:dyDescent="0.35">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c r="Y761" s="65"/>
      <c r="Z761" s="65"/>
    </row>
    <row r="762" spans="1:26" ht="14.25" customHeight="1" x14ac:dyDescent="0.35">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c r="Y762" s="65"/>
      <c r="Z762" s="65"/>
    </row>
    <row r="763" spans="1:26" ht="14.25" customHeight="1" x14ac:dyDescent="0.35">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c r="Y763" s="65"/>
      <c r="Z763" s="65"/>
    </row>
    <row r="764" spans="1:26" ht="14.25" customHeight="1" x14ac:dyDescent="0.35">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c r="Y764" s="65"/>
      <c r="Z764" s="65"/>
    </row>
    <row r="765" spans="1:26" ht="14.25" customHeight="1" x14ac:dyDescent="0.35">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c r="Y765" s="65"/>
      <c r="Z765" s="65"/>
    </row>
    <row r="766" spans="1:26" ht="14.25" customHeight="1" x14ac:dyDescent="0.35">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c r="Y766" s="65"/>
      <c r="Z766" s="65"/>
    </row>
    <row r="767" spans="1:26" ht="14.25" customHeight="1" x14ac:dyDescent="0.35">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c r="Y767" s="65"/>
      <c r="Z767" s="65"/>
    </row>
    <row r="768" spans="1:26" ht="14.25" customHeight="1" x14ac:dyDescent="0.35">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c r="Y768" s="65"/>
      <c r="Z768" s="65"/>
    </row>
    <row r="769" spans="1:26" ht="14.25" customHeight="1" x14ac:dyDescent="0.35">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c r="Y769" s="65"/>
      <c r="Z769" s="65"/>
    </row>
    <row r="770" spans="1:26" ht="14.25" customHeight="1" x14ac:dyDescent="0.35">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c r="Y770" s="65"/>
      <c r="Z770" s="65"/>
    </row>
    <row r="771" spans="1:26" ht="14.25" customHeight="1" x14ac:dyDescent="0.35">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c r="Y771" s="65"/>
      <c r="Z771" s="65"/>
    </row>
    <row r="772" spans="1:26" ht="14.25" customHeight="1" x14ac:dyDescent="0.35">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c r="Y772" s="65"/>
      <c r="Z772" s="65"/>
    </row>
    <row r="773" spans="1:26" ht="14.25" customHeight="1" x14ac:dyDescent="0.35">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c r="Y773" s="65"/>
      <c r="Z773" s="65"/>
    </row>
    <row r="774" spans="1:26" ht="14.25" customHeight="1" x14ac:dyDescent="0.35">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c r="Y774" s="65"/>
      <c r="Z774" s="65"/>
    </row>
    <row r="775" spans="1:26" ht="14.25" customHeight="1" x14ac:dyDescent="0.35">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c r="Y775" s="65"/>
      <c r="Z775" s="65"/>
    </row>
    <row r="776" spans="1:26" ht="14.25" customHeight="1" x14ac:dyDescent="0.35">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c r="Y776" s="65"/>
      <c r="Z776" s="65"/>
    </row>
    <row r="777" spans="1:26" ht="14.25" customHeight="1" x14ac:dyDescent="0.35">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c r="Y777" s="65"/>
      <c r="Z777" s="65"/>
    </row>
    <row r="778" spans="1:26" ht="14.25" customHeight="1" x14ac:dyDescent="0.35">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c r="Y778" s="65"/>
      <c r="Z778" s="65"/>
    </row>
    <row r="779" spans="1:26" ht="14.25" customHeight="1" x14ac:dyDescent="0.35">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c r="Y779" s="65"/>
      <c r="Z779" s="65"/>
    </row>
    <row r="780" spans="1:26" ht="14.25" customHeight="1" x14ac:dyDescent="0.35">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c r="Y780" s="65"/>
      <c r="Z780" s="65"/>
    </row>
    <row r="781" spans="1:26" ht="14.25" customHeight="1" x14ac:dyDescent="0.35">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c r="Y781" s="65"/>
      <c r="Z781" s="65"/>
    </row>
    <row r="782" spans="1:26" ht="14.25" customHeight="1" x14ac:dyDescent="0.35">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c r="Y782" s="65"/>
      <c r="Z782" s="65"/>
    </row>
    <row r="783" spans="1:26" ht="14.25" customHeight="1" x14ac:dyDescent="0.35">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c r="Y783" s="65"/>
      <c r="Z783" s="65"/>
    </row>
    <row r="784" spans="1:26" ht="14.25" customHeight="1" x14ac:dyDescent="0.35">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c r="Y784" s="65"/>
      <c r="Z784" s="65"/>
    </row>
    <row r="785" spans="1:26" ht="14.25" customHeight="1" x14ac:dyDescent="0.35">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c r="Y785" s="65"/>
      <c r="Z785" s="65"/>
    </row>
    <row r="786" spans="1:26" ht="14.25" customHeight="1" x14ac:dyDescent="0.35">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c r="Y786" s="65"/>
      <c r="Z786" s="65"/>
    </row>
    <row r="787" spans="1:26" ht="14.25" customHeight="1" x14ac:dyDescent="0.35">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c r="Y787" s="65"/>
      <c r="Z787" s="65"/>
    </row>
    <row r="788" spans="1:26" ht="14.25" customHeight="1" x14ac:dyDescent="0.35">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c r="Y788" s="65"/>
      <c r="Z788" s="65"/>
    </row>
    <row r="789" spans="1:26" ht="14.25" customHeight="1" x14ac:dyDescent="0.35">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c r="Y789" s="65"/>
      <c r="Z789" s="65"/>
    </row>
    <row r="790" spans="1:26" ht="14.25" customHeight="1" x14ac:dyDescent="0.35">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c r="Y790" s="65"/>
      <c r="Z790" s="65"/>
    </row>
    <row r="791" spans="1:26" ht="14.25" customHeight="1" x14ac:dyDescent="0.35">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c r="Y791" s="65"/>
      <c r="Z791" s="65"/>
    </row>
    <row r="792" spans="1:26" ht="14.25" customHeight="1" x14ac:dyDescent="0.35">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c r="Y792" s="65"/>
      <c r="Z792" s="65"/>
    </row>
    <row r="793" spans="1:26" ht="14.25" customHeight="1" x14ac:dyDescent="0.35">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c r="Y793" s="65"/>
      <c r="Z793" s="65"/>
    </row>
    <row r="794" spans="1:26" ht="14.25" customHeight="1" x14ac:dyDescent="0.35">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c r="Y794" s="65"/>
      <c r="Z794" s="65"/>
    </row>
    <row r="795" spans="1:26" ht="14.25" customHeight="1" x14ac:dyDescent="0.35">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c r="Y795" s="65"/>
      <c r="Z795" s="65"/>
    </row>
    <row r="796" spans="1:26" ht="14.25" customHeight="1" x14ac:dyDescent="0.35">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c r="Y796" s="65"/>
      <c r="Z796" s="65"/>
    </row>
    <row r="797" spans="1:26" ht="14.25" customHeight="1" x14ac:dyDescent="0.35">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c r="Y797" s="65"/>
      <c r="Z797" s="65"/>
    </row>
    <row r="798" spans="1:26" ht="14.25" customHeight="1" x14ac:dyDescent="0.35">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c r="Y798" s="65"/>
      <c r="Z798" s="65"/>
    </row>
    <row r="799" spans="1:26" ht="14.25" customHeight="1" x14ac:dyDescent="0.35">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c r="Y799" s="65"/>
      <c r="Z799" s="65"/>
    </row>
    <row r="800" spans="1:26" ht="14.25" customHeight="1" x14ac:dyDescent="0.35">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c r="Y800" s="65"/>
      <c r="Z800" s="65"/>
    </row>
    <row r="801" spans="1:26" ht="14.25" customHeight="1" x14ac:dyDescent="0.35">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c r="Y801" s="65"/>
      <c r="Z801" s="65"/>
    </row>
    <row r="802" spans="1:26" ht="14.25" customHeight="1" x14ac:dyDescent="0.35">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c r="Y802" s="65"/>
      <c r="Z802" s="65"/>
    </row>
    <row r="803" spans="1:26" ht="14.25" customHeight="1" x14ac:dyDescent="0.35">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c r="Y803" s="65"/>
      <c r="Z803" s="65"/>
    </row>
    <row r="804" spans="1:26" ht="14.25" customHeight="1" x14ac:dyDescent="0.35">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c r="Y804" s="65"/>
      <c r="Z804" s="65"/>
    </row>
    <row r="805" spans="1:26" ht="14.25" customHeight="1" x14ac:dyDescent="0.35">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c r="Y805" s="65"/>
      <c r="Z805" s="65"/>
    </row>
    <row r="806" spans="1:26" ht="14.25" customHeight="1" x14ac:dyDescent="0.35">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c r="Y806" s="65"/>
      <c r="Z806" s="65"/>
    </row>
    <row r="807" spans="1:26" ht="14.25" customHeight="1" x14ac:dyDescent="0.35">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c r="Y807" s="65"/>
      <c r="Z807" s="65"/>
    </row>
    <row r="808" spans="1:26" ht="14.25" customHeight="1" x14ac:dyDescent="0.35">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c r="Y808" s="65"/>
      <c r="Z808" s="65"/>
    </row>
    <row r="809" spans="1:26" ht="14.25" customHeight="1" x14ac:dyDescent="0.35">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c r="Y809" s="65"/>
      <c r="Z809" s="65"/>
    </row>
    <row r="810" spans="1:26" ht="14.25" customHeight="1" x14ac:dyDescent="0.35">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c r="Y810" s="65"/>
      <c r="Z810" s="65"/>
    </row>
    <row r="811" spans="1:26" ht="14.25" customHeight="1" x14ac:dyDescent="0.35">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c r="Y811" s="65"/>
      <c r="Z811" s="65"/>
    </row>
    <row r="812" spans="1:26" ht="14.25" customHeight="1" x14ac:dyDescent="0.35">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c r="Y812" s="65"/>
      <c r="Z812" s="65"/>
    </row>
    <row r="813" spans="1:26" ht="14.25" customHeight="1" x14ac:dyDescent="0.35">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c r="Y813" s="65"/>
      <c r="Z813" s="65"/>
    </row>
    <row r="814" spans="1:26" ht="14.25" customHeight="1" x14ac:dyDescent="0.35">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c r="Y814" s="65"/>
      <c r="Z814" s="65"/>
    </row>
    <row r="815" spans="1:26" ht="14.25" customHeight="1" x14ac:dyDescent="0.35">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c r="Y815" s="65"/>
      <c r="Z815" s="65"/>
    </row>
    <row r="816" spans="1:26" ht="14.25" customHeight="1" x14ac:dyDescent="0.35">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c r="Y816" s="65"/>
      <c r="Z816" s="65"/>
    </row>
    <row r="817" spans="1:26" ht="14.25" customHeight="1" x14ac:dyDescent="0.35">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c r="Y817" s="65"/>
      <c r="Z817" s="65"/>
    </row>
    <row r="818" spans="1:26" ht="14.25" customHeight="1" x14ac:dyDescent="0.35">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c r="Y818" s="65"/>
      <c r="Z818" s="65"/>
    </row>
    <row r="819" spans="1:26" ht="14.25" customHeight="1" x14ac:dyDescent="0.35">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c r="Y819" s="65"/>
      <c r="Z819" s="65"/>
    </row>
    <row r="820" spans="1:26" ht="14.25" customHeight="1" x14ac:dyDescent="0.35">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c r="Y820" s="65"/>
      <c r="Z820" s="65"/>
    </row>
    <row r="821" spans="1:26" ht="14.25" customHeight="1" x14ac:dyDescent="0.35">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c r="Y821" s="65"/>
      <c r="Z821" s="65"/>
    </row>
    <row r="822" spans="1:26" ht="14.25" customHeight="1" x14ac:dyDescent="0.35">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c r="Y822" s="65"/>
      <c r="Z822" s="65"/>
    </row>
    <row r="823" spans="1:26" ht="14.25" customHeight="1" x14ac:dyDescent="0.35">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c r="Y823" s="65"/>
      <c r="Z823" s="65"/>
    </row>
    <row r="824" spans="1:26" ht="14.25" customHeight="1" x14ac:dyDescent="0.35">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c r="Y824" s="65"/>
      <c r="Z824" s="65"/>
    </row>
    <row r="825" spans="1:26" ht="14.25" customHeight="1" x14ac:dyDescent="0.35">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c r="Y825" s="65"/>
      <c r="Z825" s="65"/>
    </row>
    <row r="826" spans="1:26" ht="14.25" customHeight="1" x14ac:dyDescent="0.35">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row>
    <row r="827" spans="1:26" ht="14.25" customHeight="1" x14ac:dyDescent="0.35">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c r="Y827" s="65"/>
      <c r="Z827" s="65"/>
    </row>
    <row r="828" spans="1:26" ht="14.25" customHeight="1" x14ac:dyDescent="0.35">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c r="Y828" s="65"/>
      <c r="Z828" s="65"/>
    </row>
    <row r="829" spans="1:26" ht="14.25" customHeight="1" x14ac:dyDescent="0.35">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c r="Y829" s="65"/>
      <c r="Z829" s="65"/>
    </row>
    <row r="830" spans="1:26" ht="14.25" customHeight="1" x14ac:dyDescent="0.35">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c r="Y830" s="65"/>
      <c r="Z830" s="65"/>
    </row>
    <row r="831" spans="1:26" ht="14.25" customHeight="1" x14ac:dyDescent="0.35">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c r="Y831" s="65"/>
      <c r="Z831" s="65"/>
    </row>
    <row r="832" spans="1:26" ht="14.25" customHeight="1" x14ac:dyDescent="0.35">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c r="Y832" s="65"/>
      <c r="Z832" s="65"/>
    </row>
    <row r="833" spans="1:26" ht="14.25" customHeight="1" x14ac:dyDescent="0.35">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c r="Y833" s="65"/>
      <c r="Z833" s="65"/>
    </row>
    <row r="834" spans="1:26" ht="14.25" customHeight="1" x14ac:dyDescent="0.35">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c r="Y834" s="65"/>
      <c r="Z834" s="65"/>
    </row>
    <row r="835" spans="1:26" ht="14.25" customHeight="1" x14ac:dyDescent="0.35">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c r="Y835" s="65"/>
      <c r="Z835" s="65"/>
    </row>
    <row r="836" spans="1:26" ht="14.25" customHeight="1" x14ac:dyDescent="0.35">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c r="Y836" s="65"/>
      <c r="Z836" s="65"/>
    </row>
    <row r="837" spans="1:26" ht="14.25" customHeight="1" x14ac:dyDescent="0.35">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c r="Y837" s="65"/>
      <c r="Z837" s="65"/>
    </row>
    <row r="838" spans="1:26" ht="14.25" customHeight="1" x14ac:dyDescent="0.35">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c r="Y838" s="65"/>
      <c r="Z838" s="65"/>
    </row>
    <row r="839" spans="1:26" ht="14.25" customHeight="1" x14ac:dyDescent="0.35">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c r="Y839" s="65"/>
      <c r="Z839" s="65"/>
    </row>
    <row r="840" spans="1:26" ht="14.25" customHeight="1" x14ac:dyDescent="0.35">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c r="Y840" s="65"/>
      <c r="Z840" s="65"/>
    </row>
    <row r="841" spans="1:26" ht="14.25" customHeight="1" x14ac:dyDescent="0.35">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c r="Y841" s="65"/>
      <c r="Z841" s="65"/>
    </row>
    <row r="842" spans="1:26" ht="14.25" customHeight="1" x14ac:dyDescent="0.35">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c r="Y842" s="65"/>
      <c r="Z842" s="65"/>
    </row>
    <row r="843" spans="1:26" ht="14.25" customHeight="1" x14ac:dyDescent="0.35">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c r="Y843" s="65"/>
      <c r="Z843" s="65"/>
    </row>
    <row r="844" spans="1:26" ht="14.25" customHeight="1" x14ac:dyDescent="0.35">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c r="Y844" s="65"/>
      <c r="Z844" s="65"/>
    </row>
    <row r="845" spans="1:26" ht="14.25" customHeight="1" x14ac:dyDescent="0.35">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c r="Y845" s="65"/>
      <c r="Z845" s="65"/>
    </row>
    <row r="846" spans="1:26" ht="14.25" customHeight="1" x14ac:dyDescent="0.35">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c r="Y846" s="65"/>
      <c r="Z846" s="65"/>
    </row>
    <row r="847" spans="1:26" ht="14.25" customHeight="1" x14ac:dyDescent="0.35">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c r="Y847" s="65"/>
      <c r="Z847" s="65"/>
    </row>
    <row r="848" spans="1:26" ht="14.25" customHeight="1" x14ac:dyDescent="0.35">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c r="Y848" s="65"/>
      <c r="Z848" s="65"/>
    </row>
    <row r="849" spans="1:26" ht="14.25" customHeight="1" x14ac:dyDescent="0.35">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c r="Y849" s="65"/>
      <c r="Z849" s="65"/>
    </row>
    <row r="850" spans="1:26" ht="14.25" customHeight="1" x14ac:dyDescent="0.35">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c r="Y850" s="65"/>
      <c r="Z850" s="65"/>
    </row>
    <row r="851" spans="1:26" ht="14.25" customHeight="1" x14ac:dyDescent="0.35">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c r="Y851" s="65"/>
      <c r="Z851" s="65"/>
    </row>
    <row r="852" spans="1:26" ht="14.25" customHeight="1" x14ac:dyDescent="0.35">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c r="Y852" s="65"/>
      <c r="Z852" s="65"/>
    </row>
    <row r="853" spans="1:26" ht="14.25" customHeight="1" x14ac:dyDescent="0.35">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c r="Y853" s="65"/>
      <c r="Z853" s="65"/>
    </row>
    <row r="854" spans="1:26" ht="14.25" customHeight="1" x14ac:dyDescent="0.35">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c r="Y854" s="65"/>
      <c r="Z854" s="65"/>
    </row>
    <row r="855" spans="1:26" ht="14.25" customHeight="1" x14ac:dyDescent="0.35">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c r="Y855" s="65"/>
      <c r="Z855" s="65"/>
    </row>
    <row r="856" spans="1:26" ht="14.25" customHeight="1" x14ac:dyDescent="0.35">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c r="Y856" s="65"/>
      <c r="Z856" s="65"/>
    </row>
    <row r="857" spans="1:26" ht="14.25" customHeight="1" x14ac:dyDescent="0.35">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c r="Y857" s="65"/>
      <c r="Z857" s="65"/>
    </row>
    <row r="858" spans="1:26" ht="14.25" customHeight="1" x14ac:dyDescent="0.35">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c r="Y858" s="65"/>
      <c r="Z858" s="65"/>
    </row>
    <row r="859" spans="1:26" ht="14.25" customHeight="1" x14ac:dyDescent="0.35">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c r="Y859" s="65"/>
      <c r="Z859" s="65"/>
    </row>
    <row r="860" spans="1:26" ht="14.25" customHeight="1" x14ac:dyDescent="0.35">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c r="Y860" s="65"/>
      <c r="Z860" s="65"/>
    </row>
    <row r="861" spans="1:26" ht="14.25" customHeight="1" x14ac:dyDescent="0.35">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c r="Y861" s="65"/>
      <c r="Z861" s="65"/>
    </row>
    <row r="862" spans="1:26" ht="14.25" customHeight="1" x14ac:dyDescent="0.35">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c r="Y862" s="65"/>
      <c r="Z862" s="65"/>
    </row>
    <row r="863" spans="1:26" ht="14.25" customHeight="1" x14ac:dyDescent="0.35">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c r="Y863" s="65"/>
      <c r="Z863" s="65"/>
    </row>
    <row r="864" spans="1:26" ht="14.25" customHeight="1" x14ac:dyDescent="0.35">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c r="Y864" s="65"/>
      <c r="Z864" s="65"/>
    </row>
    <row r="865" spans="1:26" ht="14.25" customHeight="1" x14ac:dyDescent="0.35">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c r="Y865" s="65"/>
      <c r="Z865" s="65"/>
    </row>
    <row r="866" spans="1:26" ht="14.25" customHeight="1" x14ac:dyDescent="0.35">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c r="Y866" s="65"/>
      <c r="Z866" s="65"/>
    </row>
    <row r="867" spans="1:26" ht="14.25" customHeight="1" x14ac:dyDescent="0.35">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c r="Y867" s="65"/>
      <c r="Z867" s="65"/>
    </row>
    <row r="868" spans="1:26" ht="14.25" customHeight="1" x14ac:dyDescent="0.35">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c r="Y868" s="65"/>
      <c r="Z868" s="65"/>
    </row>
    <row r="869" spans="1:26" ht="14.25" customHeight="1" x14ac:dyDescent="0.35">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c r="Y869" s="65"/>
      <c r="Z869" s="65"/>
    </row>
    <row r="870" spans="1:26" ht="14.25" customHeight="1" x14ac:dyDescent="0.35">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c r="Y870" s="65"/>
      <c r="Z870" s="65"/>
    </row>
    <row r="871" spans="1:26" ht="14.25" customHeight="1" x14ac:dyDescent="0.35">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c r="Y871" s="65"/>
      <c r="Z871" s="65"/>
    </row>
    <row r="872" spans="1:26" ht="14.25" customHeight="1" x14ac:dyDescent="0.35">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c r="Y872" s="65"/>
      <c r="Z872" s="65"/>
    </row>
    <row r="873" spans="1:26" ht="14.25" customHeight="1" x14ac:dyDescent="0.35">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c r="Y873" s="65"/>
      <c r="Z873" s="65"/>
    </row>
    <row r="874" spans="1:26" ht="14.25" customHeight="1" x14ac:dyDescent="0.35">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c r="Y874" s="65"/>
      <c r="Z874" s="65"/>
    </row>
    <row r="875" spans="1:26" ht="14.25" customHeight="1" x14ac:dyDescent="0.35">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c r="Y875" s="65"/>
      <c r="Z875" s="65"/>
    </row>
    <row r="876" spans="1:26" ht="14.25" customHeight="1" x14ac:dyDescent="0.35">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c r="Y876" s="65"/>
      <c r="Z876" s="65"/>
    </row>
    <row r="877" spans="1:26" ht="14.25" customHeight="1" x14ac:dyDescent="0.35">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c r="Y877" s="65"/>
      <c r="Z877" s="65"/>
    </row>
    <row r="878" spans="1:26" ht="14.25" customHeight="1" x14ac:dyDescent="0.35">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c r="Y878" s="65"/>
      <c r="Z878" s="65"/>
    </row>
    <row r="879" spans="1:26" ht="14.25" customHeight="1" x14ac:dyDescent="0.35">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c r="Y879" s="65"/>
      <c r="Z879" s="65"/>
    </row>
    <row r="880" spans="1:26" ht="14.25" customHeight="1" x14ac:dyDescent="0.35">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c r="Y880" s="65"/>
      <c r="Z880" s="65"/>
    </row>
    <row r="881" spans="1:26" ht="14.25" customHeight="1" x14ac:dyDescent="0.35">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c r="Y881" s="65"/>
      <c r="Z881" s="65"/>
    </row>
    <row r="882" spans="1:26" ht="14.25" customHeight="1" x14ac:dyDescent="0.35">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c r="Y882" s="65"/>
      <c r="Z882" s="65"/>
    </row>
    <row r="883" spans="1:26" ht="14.25" customHeight="1" x14ac:dyDescent="0.35">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c r="Y883" s="65"/>
      <c r="Z883" s="65"/>
    </row>
    <row r="884" spans="1:26" ht="14.25" customHeight="1" x14ac:dyDescent="0.35">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c r="Y884" s="65"/>
      <c r="Z884" s="65"/>
    </row>
    <row r="885" spans="1:26" ht="14.25" customHeight="1" x14ac:dyDescent="0.35">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c r="Y885" s="65"/>
      <c r="Z885" s="65"/>
    </row>
    <row r="886" spans="1:26" ht="14.25" customHeight="1" x14ac:dyDescent="0.35">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c r="Y886" s="65"/>
      <c r="Z886" s="65"/>
    </row>
    <row r="887" spans="1:26" ht="14.25" customHeight="1" x14ac:dyDescent="0.35">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c r="Y887" s="65"/>
      <c r="Z887" s="65"/>
    </row>
    <row r="888" spans="1:26" ht="14.25" customHeight="1" x14ac:dyDescent="0.35">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c r="Y888" s="65"/>
      <c r="Z888" s="65"/>
    </row>
    <row r="889" spans="1:26" ht="14.25" customHeight="1" x14ac:dyDescent="0.35">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c r="Y889" s="65"/>
      <c r="Z889" s="65"/>
    </row>
    <row r="890" spans="1:26" ht="14.25" customHeight="1" x14ac:dyDescent="0.35">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c r="Y890" s="65"/>
      <c r="Z890" s="65"/>
    </row>
    <row r="891" spans="1:26" ht="14.25" customHeight="1" x14ac:dyDescent="0.35">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c r="Y891" s="65"/>
      <c r="Z891" s="65"/>
    </row>
    <row r="892" spans="1:26" ht="14.25" customHeight="1" x14ac:dyDescent="0.35">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c r="Y892" s="65"/>
      <c r="Z892" s="65"/>
    </row>
    <row r="893" spans="1:26" ht="14.25" customHeight="1" x14ac:dyDescent="0.35">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c r="Y893" s="65"/>
      <c r="Z893" s="65"/>
    </row>
    <row r="894" spans="1:26" ht="14.25" customHeight="1" x14ac:dyDescent="0.35">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c r="Y894" s="65"/>
      <c r="Z894" s="65"/>
    </row>
    <row r="895" spans="1:26" ht="14.25" customHeight="1" x14ac:dyDescent="0.35">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c r="Y895" s="65"/>
      <c r="Z895" s="65"/>
    </row>
    <row r="896" spans="1:26" ht="14.25" customHeight="1" x14ac:dyDescent="0.35">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c r="Y896" s="65"/>
      <c r="Z896" s="65"/>
    </row>
    <row r="897" spans="1:26" ht="14.25" customHeight="1" x14ac:dyDescent="0.35">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c r="Y897" s="65"/>
      <c r="Z897" s="65"/>
    </row>
    <row r="898" spans="1:26" ht="14.25" customHeight="1" x14ac:dyDescent="0.35">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c r="Y898" s="65"/>
      <c r="Z898" s="65"/>
    </row>
    <row r="899" spans="1:26" ht="14.25" customHeight="1" x14ac:dyDescent="0.35">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c r="Y899" s="65"/>
      <c r="Z899" s="65"/>
    </row>
    <row r="900" spans="1:26" ht="14.25" customHeight="1" x14ac:dyDescent="0.35">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c r="Y900" s="65"/>
      <c r="Z900" s="65"/>
    </row>
    <row r="901" spans="1:26" ht="14.25" customHeight="1" x14ac:dyDescent="0.35">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c r="Y901" s="65"/>
      <c r="Z901" s="65"/>
    </row>
    <row r="902" spans="1:26" ht="14.25" customHeight="1" x14ac:dyDescent="0.35">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c r="Y902" s="65"/>
      <c r="Z902" s="65"/>
    </row>
    <row r="903" spans="1:26" ht="14.25" customHeight="1" x14ac:dyDescent="0.35">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c r="Y903" s="65"/>
      <c r="Z903" s="65"/>
    </row>
    <row r="904" spans="1:26" ht="14.25" customHeight="1" x14ac:dyDescent="0.35">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c r="Y904" s="65"/>
      <c r="Z904" s="65"/>
    </row>
    <row r="905" spans="1:26" ht="14.25" customHeight="1" x14ac:dyDescent="0.35">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c r="Y905" s="65"/>
      <c r="Z905" s="65"/>
    </row>
    <row r="906" spans="1:26" ht="14.25" customHeight="1" x14ac:dyDescent="0.35">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c r="Y906" s="65"/>
      <c r="Z906" s="65"/>
    </row>
    <row r="907" spans="1:26" ht="14.25" customHeight="1" x14ac:dyDescent="0.35">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c r="Y907" s="65"/>
      <c r="Z907" s="65"/>
    </row>
    <row r="908" spans="1:26" ht="14.25" customHeight="1" x14ac:dyDescent="0.35">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c r="Y908" s="65"/>
      <c r="Z908" s="65"/>
    </row>
    <row r="909" spans="1:26" ht="14.25" customHeight="1" x14ac:dyDescent="0.35">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c r="Y909" s="65"/>
      <c r="Z909" s="65"/>
    </row>
    <row r="910" spans="1:26" ht="14.25" customHeight="1" x14ac:dyDescent="0.35">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c r="Y910" s="65"/>
      <c r="Z910" s="65"/>
    </row>
    <row r="911" spans="1:26" ht="14.25" customHeight="1" x14ac:dyDescent="0.35">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c r="Y911" s="65"/>
      <c r="Z911" s="65"/>
    </row>
    <row r="912" spans="1:26" ht="14.25" customHeight="1" x14ac:dyDescent="0.35">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c r="Y912" s="65"/>
      <c r="Z912" s="65"/>
    </row>
    <row r="913" spans="1:26" ht="14.25" customHeight="1" x14ac:dyDescent="0.35">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c r="Y913" s="65"/>
      <c r="Z913" s="65"/>
    </row>
    <row r="914" spans="1:26" ht="14.25" customHeight="1" x14ac:dyDescent="0.35">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c r="Y914" s="65"/>
      <c r="Z914" s="65"/>
    </row>
    <row r="915" spans="1:26" ht="14.25" customHeight="1" x14ac:dyDescent="0.35">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c r="Y915" s="65"/>
      <c r="Z915" s="65"/>
    </row>
    <row r="916" spans="1:26" ht="14.25" customHeight="1" x14ac:dyDescent="0.35">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c r="Y916" s="65"/>
      <c r="Z916" s="65"/>
    </row>
    <row r="917" spans="1:26" ht="14.25" customHeight="1" x14ac:dyDescent="0.35">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c r="Y917" s="65"/>
      <c r="Z917" s="65"/>
    </row>
    <row r="918" spans="1:26" ht="14.25" customHeight="1" x14ac:dyDescent="0.35">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c r="Y918" s="65"/>
      <c r="Z918" s="65"/>
    </row>
    <row r="919" spans="1:26" ht="14.25" customHeight="1" x14ac:dyDescent="0.35">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c r="Y919" s="65"/>
      <c r="Z919" s="65"/>
    </row>
    <row r="920" spans="1:26" ht="14.25" customHeight="1" x14ac:dyDescent="0.35">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c r="Y920" s="65"/>
      <c r="Z920" s="65"/>
    </row>
    <row r="921" spans="1:26" ht="14.25" customHeight="1" x14ac:dyDescent="0.35">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c r="Y921" s="65"/>
      <c r="Z921" s="65"/>
    </row>
    <row r="922" spans="1:26" ht="14.25" customHeight="1" x14ac:dyDescent="0.35">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c r="Y922" s="65"/>
      <c r="Z922" s="65"/>
    </row>
    <row r="923" spans="1:26" ht="14.25" customHeight="1" x14ac:dyDescent="0.35">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c r="Y923" s="65"/>
      <c r="Z923" s="65"/>
    </row>
    <row r="924" spans="1:26" ht="14.25" customHeight="1" x14ac:dyDescent="0.35">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c r="Y924" s="65"/>
      <c r="Z924" s="65"/>
    </row>
    <row r="925" spans="1:26" ht="14.25" customHeight="1" x14ac:dyDescent="0.35">
      <c r="A925" s="65"/>
      <c r="B925" s="65"/>
      <c r="C925" s="65"/>
      <c r="D925" s="65"/>
      <c r="E925" s="65"/>
      <c r="F925" s="65"/>
      <c r="G925" s="65"/>
      <c r="H925" s="65"/>
      <c r="I925" s="65"/>
      <c r="J925" s="65"/>
      <c r="K925" s="65"/>
      <c r="L925" s="65"/>
      <c r="M925" s="65"/>
      <c r="N925" s="65"/>
      <c r="O925" s="65"/>
      <c r="P925" s="65"/>
      <c r="Q925" s="65"/>
      <c r="R925" s="65"/>
      <c r="S925" s="65"/>
      <c r="T925" s="65"/>
      <c r="U925" s="65"/>
      <c r="V925" s="65"/>
      <c r="W925" s="65"/>
      <c r="X925" s="65"/>
      <c r="Y925" s="65"/>
      <c r="Z925" s="65"/>
    </row>
    <row r="926" spans="1:26" ht="14.25" customHeight="1" x14ac:dyDescent="0.35">
      <c r="A926" s="65"/>
      <c r="B926" s="65"/>
      <c r="C926" s="65"/>
      <c r="D926" s="65"/>
      <c r="E926" s="65"/>
      <c r="F926" s="65"/>
      <c r="G926" s="65"/>
      <c r="H926" s="65"/>
      <c r="I926" s="65"/>
      <c r="J926" s="65"/>
      <c r="K926" s="65"/>
      <c r="L926" s="65"/>
      <c r="M926" s="65"/>
      <c r="N926" s="65"/>
      <c r="O926" s="65"/>
      <c r="P926" s="65"/>
      <c r="Q926" s="65"/>
      <c r="R926" s="65"/>
      <c r="S926" s="65"/>
      <c r="T926" s="65"/>
      <c r="U926" s="65"/>
      <c r="V926" s="65"/>
      <c r="W926" s="65"/>
      <c r="X926" s="65"/>
      <c r="Y926" s="65"/>
      <c r="Z926" s="65"/>
    </row>
    <row r="927" spans="1:26" ht="14.25" customHeight="1" x14ac:dyDescent="0.35">
      <c r="A927" s="65"/>
      <c r="B927" s="65"/>
      <c r="C927" s="65"/>
      <c r="D927" s="65"/>
      <c r="E927" s="65"/>
      <c r="F927" s="65"/>
      <c r="G927" s="65"/>
      <c r="H927" s="65"/>
      <c r="I927" s="65"/>
      <c r="J927" s="65"/>
      <c r="K927" s="65"/>
      <c r="L927" s="65"/>
      <c r="M927" s="65"/>
      <c r="N927" s="65"/>
      <c r="O927" s="65"/>
      <c r="P927" s="65"/>
      <c r="Q927" s="65"/>
      <c r="R927" s="65"/>
      <c r="S927" s="65"/>
      <c r="T927" s="65"/>
      <c r="U927" s="65"/>
      <c r="V927" s="65"/>
      <c r="W927" s="65"/>
      <c r="X927" s="65"/>
      <c r="Y927" s="65"/>
      <c r="Z927" s="65"/>
    </row>
    <row r="928" spans="1:26" ht="14.25" customHeight="1" x14ac:dyDescent="0.35">
      <c r="A928" s="65"/>
      <c r="B928" s="65"/>
      <c r="C928" s="65"/>
      <c r="D928" s="65"/>
      <c r="E928" s="65"/>
      <c r="F928" s="65"/>
      <c r="G928" s="65"/>
      <c r="H928" s="65"/>
      <c r="I928" s="65"/>
      <c r="J928" s="65"/>
      <c r="K928" s="65"/>
      <c r="L928" s="65"/>
      <c r="M928" s="65"/>
      <c r="N928" s="65"/>
      <c r="O928" s="65"/>
      <c r="P928" s="65"/>
      <c r="Q928" s="65"/>
      <c r="R928" s="65"/>
      <c r="S928" s="65"/>
      <c r="T928" s="65"/>
      <c r="U928" s="65"/>
      <c r="V928" s="65"/>
      <c r="W928" s="65"/>
      <c r="X928" s="65"/>
      <c r="Y928" s="65"/>
      <c r="Z928" s="65"/>
    </row>
    <row r="929" spans="1:26" ht="14.25" customHeight="1" x14ac:dyDescent="0.35">
      <c r="A929" s="65"/>
      <c r="B929" s="65"/>
      <c r="C929" s="65"/>
      <c r="D929" s="65"/>
      <c r="E929" s="65"/>
      <c r="F929" s="65"/>
      <c r="G929" s="65"/>
      <c r="H929" s="65"/>
      <c r="I929" s="65"/>
      <c r="J929" s="65"/>
      <c r="K929" s="65"/>
      <c r="L929" s="65"/>
      <c r="M929" s="65"/>
      <c r="N929" s="65"/>
      <c r="O929" s="65"/>
      <c r="P929" s="65"/>
      <c r="Q929" s="65"/>
      <c r="R929" s="65"/>
      <c r="S929" s="65"/>
      <c r="T929" s="65"/>
      <c r="U929" s="65"/>
      <c r="V929" s="65"/>
      <c r="W929" s="65"/>
      <c r="X929" s="65"/>
      <c r="Y929" s="65"/>
      <c r="Z929" s="65"/>
    </row>
    <row r="930" spans="1:26" ht="14.25" customHeight="1" x14ac:dyDescent="0.35">
      <c r="A930" s="65"/>
      <c r="B930" s="65"/>
      <c r="C930" s="65"/>
      <c r="D930" s="65"/>
      <c r="E930" s="65"/>
      <c r="F930" s="65"/>
      <c r="G930" s="65"/>
      <c r="H930" s="65"/>
      <c r="I930" s="65"/>
      <c r="J930" s="65"/>
      <c r="K930" s="65"/>
      <c r="L930" s="65"/>
      <c r="M930" s="65"/>
      <c r="N930" s="65"/>
      <c r="O930" s="65"/>
      <c r="P930" s="65"/>
      <c r="Q930" s="65"/>
      <c r="R930" s="65"/>
      <c r="S930" s="65"/>
      <c r="T930" s="65"/>
      <c r="U930" s="65"/>
      <c r="V930" s="65"/>
      <c r="W930" s="65"/>
      <c r="X930" s="65"/>
      <c r="Y930" s="65"/>
      <c r="Z930" s="65"/>
    </row>
    <row r="931" spans="1:26" ht="14.25" customHeight="1" x14ac:dyDescent="0.35">
      <c r="A931" s="65"/>
      <c r="B931" s="65"/>
      <c r="C931" s="65"/>
      <c r="D931" s="65"/>
      <c r="E931" s="65"/>
      <c r="F931" s="65"/>
      <c r="G931" s="65"/>
      <c r="H931" s="65"/>
      <c r="I931" s="65"/>
      <c r="J931" s="65"/>
      <c r="K931" s="65"/>
      <c r="L931" s="65"/>
      <c r="M931" s="65"/>
      <c r="N931" s="65"/>
      <c r="O931" s="65"/>
      <c r="P931" s="65"/>
      <c r="Q931" s="65"/>
      <c r="R931" s="65"/>
      <c r="S931" s="65"/>
      <c r="T931" s="65"/>
      <c r="U931" s="65"/>
      <c r="V931" s="65"/>
      <c r="W931" s="65"/>
      <c r="X931" s="65"/>
      <c r="Y931" s="65"/>
      <c r="Z931" s="65"/>
    </row>
    <row r="932" spans="1:26" ht="14.25" customHeight="1" x14ac:dyDescent="0.35">
      <c r="A932" s="65"/>
      <c r="B932" s="65"/>
      <c r="C932" s="65"/>
      <c r="D932" s="65"/>
      <c r="E932" s="65"/>
      <c r="F932" s="65"/>
      <c r="G932" s="65"/>
      <c r="H932" s="65"/>
      <c r="I932" s="65"/>
      <c r="J932" s="65"/>
      <c r="K932" s="65"/>
      <c r="L932" s="65"/>
      <c r="M932" s="65"/>
      <c r="N932" s="65"/>
      <c r="O932" s="65"/>
      <c r="P932" s="65"/>
      <c r="Q932" s="65"/>
      <c r="R932" s="65"/>
      <c r="S932" s="65"/>
      <c r="T932" s="65"/>
      <c r="U932" s="65"/>
      <c r="V932" s="65"/>
      <c r="W932" s="65"/>
      <c r="X932" s="65"/>
      <c r="Y932" s="65"/>
      <c r="Z932" s="65"/>
    </row>
    <row r="933" spans="1:26" ht="14.25" customHeight="1" x14ac:dyDescent="0.35">
      <c r="A933" s="65"/>
      <c r="B933" s="65"/>
      <c r="C933" s="65"/>
      <c r="D933" s="65"/>
      <c r="E933" s="65"/>
      <c r="F933" s="65"/>
      <c r="G933" s="65"/>
      <c r="H933" s="65"/>
      <c r="I933" s="65"/>
      <c r="J933" s="65"/>
      <c r="K933" s="65"/>
      <c r="L933" s="65"/>
      <c r="M933" s="65"/>
      <c r="N933" s="65"/>
      <c r="O933" s="65"/>
      <c r="P933" s="65"/>
      <c r="Q933" s="65"/>
      <c r="R933" s="65"/>
      <c r="S933" s="65"/>
      <c r="T933" s="65"/>
      <c r="U933" s="65"/>
      <c r="V933" s="65"/>
      <c r="W933" s="65"/>
      <c r="X933" s="65"/>
      <c r="Y933" s="65"/>
      <c r="Z933" s="65"/>
    </row>
    <row r="934" spans="1:26" ht="14.25" customHeight="1" x14ac:dyDescent="0.35">
      <c r="A934" s="65"/>
      <c r="B934" s="65"/>
      <c r="C934" s="65"/>
      <c r="D934" s="65"/>
      <c r="E934" s="65"/>
      <c r="F934" s="65"/>
      <c r="G934" s="65"/>
      <c r="H934" s="65"/>
      <c r="I934" s="65"/>
      <c r="J934" s="65"/>
      <c r="K934" s="65"/>
      <c r="L934" s="65"/>
      <c r="M934" s="65"/>
      <c r="N934" s="65"/>
      <c r="O934" s="65"/>
      <c r="P934" s="65"/>
      <c r="Q934" s="65"/>
      <c r="R934" s="65"/>
      <c r="S934" s="65"/>
      <c r="T934" s="65"/>
      <c r="U934" s="65"/>
      <c r="V934" s="65"/>
      <c r="W934" s="65"/>
      <c r="X934" s="65"/>
      <c r="Y934" s="65"/>
      <c r="Z934" s="65"/>
    </row>
    <row r="935" spans="1:26" ht="14.25" customHeight="1" x14ac:dyDescent="0.35">
      <c r="A935" s="65"/>
      <c r="B935" s="65"/>
      <c r="C935" s="65"/>
      <c r="D935" s="65"/>
      <c r="E935" s="65"/>
      <c r="F935" s="65"/>
      <c r="G935" s="65"/>
      <c r="H935" s="65"/>
      <c r="I935" s="65"/>
      <c r="J935" s="65"/>
      <c r="K935" s="65"/>
      <c r="L935" s="65"/>
      <c r="M935" s="65"/>
      <c r="N935" s="65"/>
      <c r="O935" s="65"/>
      <c r="P935" s="65"/>
      <c r="Q935" s="65"/>
      <c r="R935" s="65"/>
      <c r="S935" s="65"/>
      <c r="T935" s="65"/>
      <c r="U935" s="65"/>
      <c r="V935" s="65"/>
      <c r="W935" s="65"/>
      <c r="X935" s="65"/>
      <c r="Y935" s="65"/>
      <c r="Z935" s="65"/>
    </row>
    <row r="936" spans="1:26" ht="14.25" customHeight="1" x14ac:dyDescent="0.35">
      <c r="A936" s="65"/>
      <c r="B936" s="65"/>
      <c r="C936" s="65"/>
      <c r="D936" s="65"/>
      <c r="E936" s="65"/>
      <c r="F936" s="65"/>
      <c r="G936" s="65"/>
      <c r="H936" s="65"/>
      <c r="I936" s="65"/>
      <c r="J936" s="65"/>
      <c r="K936" s="65"/>
      <c r="L936" s="65"/>
      <c r="M936" s="65"/>
      <c r="N936" s="65"/>
      <c r="O936" s="65"/>
      <c r="P936" s="65"/>
      <c r="Q936" s="65"/>
      <c r="R936" s="65"/>
      <c r="S936" s="65"/>
      <c r="T936" s="65"/>
      <c r="U936" s="65"/>
      <c r="V936" s="65"/>
      <c r="W936" s="65"/>
      <c r="X936" s="65"/>
      <c r="Y936" s="65"/>
      <c r="Z936" s="65"/>
    </row>
    <row r="937" spans="1:26" ht="14.25" customHeight="1" x14ac:dyDescent="0.35">
      <c r="A937" s="65"/>
      <c r="B937" s="65"/>
      <c r="C937" s="65"/>
      <c r="D937" s="65"/>
      <c r="E937" s="65"/>
      <c r="F937" s="65"/>
      <c r="G937" s="65"/>
      <c r="H937" s="65"/>
      <c r="I937" s="65"/>
      <c r="J937" s="65"/>
      <c r="K937" s="65"/>
      <c r="L937" s="65"/>
      <c r="M937" s="65"/>
      <c r="N937" s="65"/>
      <c r="O937" s="65"/>
      <c r="P937" s="65"/>
      <c r="Q937" s="65"/>
      <c r="R937" s="65"/>
      <c r="S937" s="65"/>
      <c r="T937" s="65"/>
      <c r="U937" s="65"/>
      <c r="V937" s="65"/>
      <c r="W937" s="65"/>
      <c r="X937" s="65"/>
      <c r="Y937" s="65"/>
      <c r="Z937" s="65"/>
    </row>
    <row r="938" spans="1:26" ht="14.25" customHeight="1" x14ac:dyDescent="0.35">
      <c r="A938" s="65"/>
      <c r="B938" s="65"/>
      <c r="C938" s="65"/>
      <c r="D938" s="65"/>
      <c r="E938" s="65"/>
      <c r="F938" s="65"/>
      <c r="G938" s="65"/>
      <c r="H938" s="65"/>
      <c r="I938" s="65"/>
      <c r="J938" s="65"/>
      <c r="K938" s="65"/>
      <c r="L938" s="65"/>
      <c r="M938" s="65"/>
      <c r="N938" s="65"/>
      <c r="O938" s="65"/>
      <c r="P938" s="65"/>
      <c r="Q938" s="65"/>
      <c r="R938" s="65"/>
      <c r="S938" s="65"/>
      <c r="T938" s="65"/>
      <c r="U938" s="65"/>
      <c r="V938" s="65"/>
      <c r="W938" s="65"/>
      <c r="X938" s="65"/>
      <c r="Y938" s="65"/>
      <c r="Z938" s="65"/>
    </row>
    <row r="939" spans="1:26" ht="14.25" customHeight="1" x14ac:dyDescent="0.35">
      <c r="A939" s="65"/>
      <c r="B939" s="65"/>
      <c r="C939" s="65"/>
      <c r="D939" s="65"/>
      <c r="E939" s="65"/>
      <c r="F939" s="65"/>
      <c r="G939" s="65"/>
      <c r="H939" s="65"/>
      <c r="I939" s="65"/>
      <c r="J939" s="65"/>
      <c r="K939" s="65"/>
      <c r="L939" s="65"/>
      <c r="M939" s="65"/>
      <c r="N939" s="65"/>
      <c r="O939" s="65"/>
      <c r="P939" s="65"/>
      <c r="Q939" s="65"/>
      <c r="R939" s="65"/>
      <c r="S939" s="65"/>
      <c r="T939" s="65"/>
      <c r="U939" s="65"/>
      <c r="V939" s="65"/>
      <c r="W939" s="65"/>
      <c r="X939" s="65"/>
      <c r="Y939" s="65"/>
      <c r="Z939" s="65"/>
    </row>
    <row r="940" spans="1:26" ht="14.25" customHeight="1" x14ac:dyDescent="0.35">
      <c r="A940" s="65"/>
      <c r="B940" s="65"/>
      <c r="C940" s="65"/>
      <c r="D940" s="65"/>
      <c r="E940" s="65"/>
      <c r="F940" s="65"/>
      <c r="G940" s="65"/>
      <c r="H940" s="65"/>
      <c r="I940" s="65"/>
      <c r="J940" s="65"/>
      <c r="K940" s="65"/>
      <c r="L940" s="65"/>
      <c r="M940" s="65"/>
      <c r="N940" s="65"/>
      <c r="O940" s="65"/>
      <c r="P940" s="65"/>
      <c r="Q940" s="65"/>
      <c r="R940" s="65"/>
      <c r="S940" s="65"/>
      <c r="T940" s="65"/>
      <c r="U940" s="65"/>
      <c r="V940" s="65"/>
      <c r="W940" s="65"/>
      <c r="X940" s="65"/>
      <c r="Y940" s="65"/>
      <c r="Z940" s="65"/>
    </row>
    <row r="941" spans="1:26" ht="14.25" customHeight="1" x14ac:dyDescent="0.35">
      <c r="A941" s="65"/>
      <c r="B941" s="65"/>
      <c r="C941" s="65"/>
      <c r="D941" s="65"/>
      <c r="E941" s="65"/>
      <c r="F941" s="65"/>
      <c r="G941" s="65"/>
      <c r="H941" s="65"/>
      <c r="I941" s="65"/>
      <c r="J941" s="65"/>
      <c r="K941" s="65"/>
      <c r="L941" s="65"/>
      <c r="M941" s="65"/>
      <c r="N941" s="65"/>
      <c r="O941" s="65"/>
      <c r="P941" s="65"/>
      <c r="Q941" s="65"/>
      <c r="R941" s="65"/>
      <c r="S941" s="65"/>
      <c r="T941" s="65"/>
      <c r="U941" s="65"/>
      <c r="V941" s="65"/>
      <c r="W941" s="65"/>
      <c r="X941" s="65"/>
      <c r="Y941" s="65"/>
      <c r="Z941" s="65"/>
    </row>
    <row r="942" spans="1:26" ht="14.25" customHeight="1" x14ac:dyDescent="0.35">
      <c r="A942" s="65"/>
      <c r="B942" s="65"/>
      <c r="C942" s="65"/>
      <c r="D942" s="65"/>
      <c r="E942" s="65"/>
      <c r="F942" s="65"/>
      <c r="G942" s="65"/>
      <c r="H942" s="65"/>
      <c r="I942" s="65"/>
      <c r="J942" s="65"/>
      <c r="K942" s="65"/>
      <c r="L942" s="65"/>
      <c r="M942" s="65"/>
      <c r="N942" s="65"/>
      <c r="O942" s="65"/>
      <c r="P942" s="65"/>
      <c r="Q942" s="65"/>
      <c r="R942" s="65"/>
      <c r="S942" s="65"/>
      <c r="T942" s="65"/>
      <c r="U942" s="65"/>
      <c r="V942" s="65"/>
      <c r="W942" s="65"/>
      <c r="X942" s="65"/>
      <c r="Y942" s="65"/>
      <c r="Z942" s="65"/>
    </row>
    <row r="943" spans="1:26" ht="14.25" customHeight="1" x14ac:dyDescent="0.35">
      <c r="A943" s="65"/>
      <c r="B943" s="65"/>
      <c r="C943" s="65"/>
      <c r="D943" s="65"/>
      <c r="E943" s="65"/>
      <c r="F943" s="65"/>
      <c r="G943" s="65"/>
      <c r="H943" s="65"/>
      <c r="I943" s="65"/>
      <c r="J943" s="65"/>
      <c r="K943" s="65"/>
      <c r="L943" s="65"/>
      <c r="M943" s="65"/>
      <c r="N943" s="65"/>
      <c r="O943" s="65"/>
      <c r="P943" s="65"/>
      <c r="Q943" s="65"/>
      <c r="R943" s="65"/>
      <c r="S943" s="65"/>
      <c r="T943" s="65"/>
      <c r="U943" s="65"/>
      <c r="V943" s="65"/>
      <c r="W943" s="65"/>
      <c r="X943" s="65"/>
      <c r="Y943" s="65"/>
      <c r="Z943" s="65"/>
    </row>
    <row r="944" spans="1:26" ht="14.25" customHeight="1" x14ac:dyDescent="0.35">
      <c r="A944" s="65"/>
      <c r="B944" s="65"/>
      <c r="C944" s="65"/>
      <c r="D944" s="65"/>
      <c r="E944" s="65"/>
      <c r="F944" s="65"/>
      <c r="G944" s="65"/>
      <c r="H944" s="65"/>
      <c r="I944" s="65"/>
      <c r="J944" s="65"/>
      <c r="K944" s="65"/>
      <c r="L944" s="65"/>
      <c r="M944" s="65"/>
      <c r="N944" s="65"/>
      <c r="O944" s="65"/>
      <c r="P944" s="65"/>
      <c r="Q944" s="65"/>
      <c r="R944" s="65"/>
      <c r="S944" s="65"/>
      <c r="T944" s="65"/>
      <c r="U944" s="65"/>
      <c r="V944" s="65"/>
      <c r="W944" s="65"/>
      <c r="X944" s="65"/>
      <c r="Y944" s="65"/>
      <c r="Z944" s="65"/>
    </row>
    <row r="945" spans="1:26" ht="14.25" customHeight="1" x14ac:dyDescent="0.35">
      <c r="A945" s="65"/>
      <c r="B945" s="65"/>
      <c r="C945" s="65"/>
      <c r="D945" s="65"/>
      <c r="E945" s="65"/>
      <c r="F945" s="65"/>
      <c r="G945" s="65"/>
      <c r="H945" s="65"/>
      <c r="I945" s="65"/>
      <c r="J945" s="65"/>
      <c r="K945" s="65"/>
      <c r="L945" s="65"/>
      <c r="M945" s="65"/>
      <c r="N945" s="65"/>
      <c r="O945" s="65"/>
      <c r="P945" s="65"/>
      <c r="Q945" s="65"/>
      <c r="R945" s="65"/>
      <c r="S945" s="65"/>
      <c r="T945" s="65"/>
      <c r="U945" s="65"/>
      <c r="V945" s="65"/>
      <c r="W945" s="65"/>
      <c r="X945" s="65"/>
      <c r="Y945" s="65"/>
      <c r="Z945" s="65"/>
    </row>
    <row r="946" spans="1:26" ht="14.25" customHeight="1" x14ac:dyDescent="0.35">
      <c r="A946" s="65"/>
      <c r="B946" s="65"/>
      <c r="C946" s="65"/>
      <c r="D946" s="65"/>
      <c r="E946" s="65"/>
      <c r="F946" s="65"/>
      <c r="G946" s="65"/>
      <c r="H946" s="65"/>
      <c r="I946" s="65"/>
      <c r="J946" s="65"/>
      <c r="K946" s="65"/>
      <c r="L946" s="65"/>
      <c r="M946" s="65"/>
      <c r="N946" s="65"/>
      <c r="O946" s="65"/>
      <c r="P946" s="65"/>
      <c r="Q946" s="65"/>
      <c r="R946" s="65"/>
      <c r="S946" s="65"/>
      <c r="T946" s="65"/>
      <c r="U946" s="65"/>
      <c r="V946" s="65"/>
      <c r="W946" s="65"/>
      <c r="X946" s="65"/>
      <c r="Y946" s="65"/>
      <c r="Z946" s="65"/>
    </row>
    <row r="947" spans="1:26" ht="14.25" customHeight="1" x14ac:dyDescent="0.35">
      <c r="A947" s="65"/>
      <c r="B947" s="65"/>
      <c r="C947" s="65"/>
      <c r="D947" s="65"/>
      <c r="E947" s="65"/>
      <c r="F947" s="65"/>
      <c r="G947" s="65"/>
      <c r="H947" s="65"/>
      <c r="I947" s="65"/>
      <c r="J947" s="65"/>
      <c r="K947" s="65"/>
      <c r="L947" s="65"/>
      <c r="M947" s="65"/>
      <c r="N947" s="65"/>
      <c r="O947" s="65"/>
      <c r="P947" s="65"/>
      <c r="Q947" s="65"/>
      <c r="R947" s="65"/>
      <c r="S947" s="65"/>
      <c r="T947" s="65"/>
      <c r="U947" s="65"/>
      <c r="V947" s="65"/>
      <c r="W947" s="65"/>
      <c r="X947" s="65"/>
      <c r="Y947" s="65"/>
      <c r="Z947" s="65"/>
    </row>
    <row r="948" spans="1:26" ht="14.25" customHeight="1" x14ac:dyDescent="0.35">
      <c r="A948" s="65"/>
      <c r="B948" s="65"/>
      <c r="C948" s="65"/>
      <c r="D948" s="65"/>
      <c r="E948" s="65"/>
      <c r="F948" s="65"/>
      <c r="G948" s="65"/>
      <c r="H948" s="65"/>
      <c r="I948" s="65"/>
      <c r="J948" s="65"/>
      <c r="K948" s="65"/>
      <c r="L948" s="65"/>
      <c r="M948" s="65"/>
      <c r="N948" s="65"/>
      <c r="O948" s="65"/>
      <c r="P948" s="65"/>
      <c r="Q948" s="65"/>
      <c r="R948" s="65"/>
      <c r="S948" s="65"/>
      <c r="T948" s="65"/>
      <c r="U948" s="65"/>
      <c r="V948" s="65"/>
      <c r="W948" s="65"/>
      <c r="X948" s="65"/>
      <c r="Y948" s="65"/>
      <c r="Z948" s="65"/>
    </row>
    <row r="949" spans="1:26" ht="14.25" customHeight="1" x14ac:dyDescent="0.35">
      <c r="A949" s="65"/>
      <c r="B949" s="65"/>
      <c r="C949" s="65"/>
      <c r="D949" s="65"/>
      <c r="E949" s="65"/>
      <c r="F949" s="65"/>
      <c r="G949" s="65"/>
      <c r="H949" s="65"/>
      <c r="I949" s="65"/>
      <c r="J949" s="65"/>
      <c r="K949" s="65"/>
      <c r="L949" s="65"/>
      <c r="M949" s="65"/>
      <c r="N949" s="65"/>
      <c r="O949" s="65"/>
      <c r="P949" s="65"/>
      <c r="Q949" s="65"/>
      <c r="R949" s="65"/>
      <c r="S949" s="65"/>
      <c r="T949" s="65"/>
      <c r="U949" s="65"/>
      <c r="V949" s="65"/>
      <c r="W949" s="65"/>
      <c r="X949" s="65"/>
      <c r="Y949" s="65"/>
      <c r="Z949" s="65"/>
    </row>
    <row r="950" spans="1:26" ht="14.25" customHeight="1" x14ac:dyDescent="0.35">
      <c r="A950" s="65"/>
      <c r="B950" s="65"/>
      <c r="C950" s="65"/>
      <c r="D950" s="65"/>
      <c r="E950" s="65"/>
      <c r="F950" s="65"/>
      <c r="G950" s="65"/>
      <c r="H950" s="65"/>
      <c r="I950" s="65"/>
      <c r="J950" s="65"/>
      <c r="K950" s="65"/>
      <c r="L950" s="65"/>
      <c r="M950" s="65"/>
      <c r="N950" s="65"/>
      <c r="O950" s="65"/>
      <c r="P950" s="65"/>
      <c r="Q950" s="65"/>
      <c r="R950" s="65"/>
      <c r="S950" s="65"/>
      <c r="T950" s="65"/>
      <c r="U950" s="65"/>
      <c r="V950" s="65"/>
      <c r="W950" s="65"/>
      <c r="X950" s="65"/>
      <c r="Y950" s="65"/>
      <c r="Z950" s="65"/>
    </row>
    <row r="951" spans="1:26" ht="14.25" customHeight="1" x14ac:dyDescent="0.35">
      <c r="A951" s="65"/>
      <c r="B951" s="65"/>
      <c r="C951" s="65"/>
      <c r="D951" s="65"/>
      <c r="E951" s="65"/>
      <c r="F951" s="65"/>
      <c r="G951" s="65"/>
      <c r="H951" s="65"/>
      <c r="I951" s="65"/>
      <c r="J951" s="65"/>
      <c r="K951" s="65"/>
      <c r="L951" s="65"/>
      <c r="M951" s="65"/>
      <c r="N951" s="65"/>
      <c r="O951" s="65"/>
      <c r="P951" s="65"/>
      <c r="Q951" s="65"/>
      <c r="R951" s="65"/>
      <c r="S951" s="65"/>
      <c r="T951" s="65"/>
      <c r="U951" s="65"/>
      <c r="V951" s="65"/>
      <c r="W951" s="65"/>
      <c r="X951" s="65"/>
      <c r="Y951" s="65"/>
      <c r="Z951" s="65"/>
    </row>
    <row r="952" spans="1:26" ht="14.25" customHeight="1" x14ac:dyDescent="0.35">
      <c r="A952" s="65"/>
      <c r="B952" s="65"/>
      <c r="C952" s="65"/>
      <c r="D952" s="65"/>
      <c r="E952" s="65"/>
      <c r="F952" s="65"/>
      <c r="G952" s="65"/>
      <c r="H952" s="65"/>
      <c r="I952" s="65"/>
      <c r="J952" s="65"/>
      <c r="K952" s="65"/>
      <c r="L952" s="65"/>
      <c r="M952" s="65"/>
      <c r="N952" s="65"/>
      <c r="O952" s="65"/>
      <c r="P952" s="65"/>
      <c r="Q952" s="65"/>
      <c r="R952" s="65"/>
      <c r="S952" s="65"/>
      <c r="T952" s="65"/>
      <c r="U952" s="65"/>
      <c r="V952" s="65"/>
      <c r="W952" s="65"/>
      <c r="X952" s="65"/>
      <c r="Y952" s="65"/>
      <c r="Z952" s="65"/>
    </row>
    <row r="953" spans="1:26" ht="14.25" customHeight="1" x14ac:dyDescent="0.35">
      <c r="A953" s="65"/>
      <c r="B953" s="65"/>
      <c r="C953" s="65"/>
      <c r="D953" s="65"/>
      <c r="E953" s="65"/>
      <c r="F953" s="65"/>
      <c r="G953" s="65"/>
      <c r="H953" s="65"/>
      <c r="I953" s="65"/>
      <c r="J953" s="65"/>
      <c r="K953" s="65"/>
      <c r="L953" s="65"/>
      <c r="M953" s="65"/>
      <c r="N953" s="65"/>
      <c r="O953" s="65"/>
      <c r="P953" s="65"/>
      <c r="Q953" s="65"/>
      <c r="R953" s="65"/>
      <c r="S953" s="65"/>
      <c r="T953" s="65"/>
      <c r="U953" s="65"/>
      <c r="V953" s="65"/>
      <c r="W953" s="65"/>
      <c r="X953" s="65"/>
      <c r="Y953" s="65"/>
      <c r="Z953" s="65"/>
    </row>
    <row r="954" spans="1:26" ht="14.25" customHeight="1" x14ac:dyDescent="0.35">
      <c r="A954" s="65"/>
      <c r="B954" s="65"/>
      <c r="C954" s="65"/>
      <c r="D954" s="65"/>
      <c r="E954" s="65"/>
      <c r="F954" s="65"/>
      <c r="G954" s="65"/>
      <c r="H954" s="65"/>
      <c r="I954" s="65"/>
      <c r="J954" s="65"/>
      <c r="K954" s="65"/>
      <c r="L954" s="65"/>
      <c r="M954" s="65"/>
      <c r="N954" s="65"/>
      <c r="O954" s="65"/>
      <c r="P954" s="65"/>
      <c r="Q954" s="65"/>
      <c r="R954" s="65"/>
      <c r="S954" s="65"/>
      <c r="T954" s="65"/>
      <c r="U954" s="65"/>
      <c r="V954" s="65"/>
      <c r="W954" s="65"/>
      <c r="X954" s="65"/>
      <c r="Y954" s="65"/>
      <c r="Z954" s="65"/>
    </row>
    <row r="955" spans="1:26" ht="14.25" customHeight="1" x14ac:dyDescent="0.35">
      <c r="A955" s="65"/>
      <c r="B955" s="65"/>
      <c r="C955" s="65"/>
      <c r="D955" s="65"/>
      <c r="E955" s="65"/>
      <c r="F955" s="65"/>
      <c r="G955" s="65"/>
      <c r="H955" s="65"/>
      <c r="I955" s="65"/>
      <c r="J955" s="65"/>
      <c r="K955" s="65"/>
      <c r="L955" s="65"/>
      <c r="M955" s="65"/>
      <c r="N955" s="65"/>
      <c r="O955" s="65"/>
      <c r="P955" s="65"/>
      <c r="Q955" s="65"/>
      <c r="R955" s="65"/>
      <c r="S955" s="65"/>
      <c r="T955" s="65"/>
      <c r="U955" s="65"/>
      <c r="V955" s="65"/>
      <c r="W955" s="65"/>
      <c r="X955" s="65"/>
      <c r="Y955" s="65"/>
      <c r="Z955" s="65"/>
    </row>
    <row r="956" spans="1:26" ht="14.25" customHeight="1" x14ac:dyDescent="0.35">
      <c r="A956" s="65"/>
      <c r="B956" s="65"/>
      <c r="C956" s="65"/>
      <c r="D956" s="65"/>
      <c r="E956" s="65"/>
      <c r="F956" s="65"/>
      <c r="G956" s="65"/>
      <c r="H956" s="65"/>
      <c r="I956" s="65"/>
      <c r="J956" s="65"/>
      <c r="K956" s="65"/>
      <c r="L956" s="65"/>
      <c r="M956" s="65"/>
      <c r="N956" s="65"/>
      <c r="O956" s="65"/>
      <c r="P956" s="65"/>
      <c r="Q956" s="65"/>
      <c r="R956" s="65"/>
      <c r="S956" s="65"/>
      <c r="T956" s="65"/>
      <c r="U956" s="65"/>
      <c r="V956" s="65"/>
      <c r="W956" s="65"/>
      <c r="X956" s="65"/>
      <c r="Y956" s="65"/>
      <c r="Z956" s="65"/>
    </row>
    <row r="957" spans="1:26" ht="14.25" customHeight="1" x14ac:dyDescent="0.35">
      <c r="A957" s="65"/>
      <c r="B957" s="65"/>
      <c r="C957" s="65"/>
      <c r="D957" s="65"/>
      <c r="E957" s="65"/>
      <c r="F957" s="65"/>
      <c r="G957" s="65"/>
      <c r="H957" s="65"/>
      <c r="I957" s="65"/>
      <c r="J957" s="65"/>
      <c r="K957" s="65"/>
      <c r="L957" s="65"/>
      <c r="M957" s="65"/>
      <c r="N957" s="65"/>
      <c r="O957" s="65"/>
      <c r="P957" s="65"/>
      <c r="Q957" s="65"/>
      <c r="R957" s="65"/>
      <c r="S957" s="65"/>
      <c r="T957" s="65"/>
      <c r="U957" s="65"/>
      <c r="V957" s="65"/>
      <c r="W957" s="65"/>
      <c r="X957" s="65"/>
      <c r="Y957" s="65"/>
      <c r="Z957" s="65"/>
    </row>
    <row r="958" spans="1:26" ht="14.25" customHeight="1" x14ac:dyDescent="0.35">
      <c r="A958" s="65"/>
      <c r="B958" s="65"/>
      <c r="C958" s="65"/>
      <c r="D958" s="65"/>
      <c r="E958" s="65"/>
      <c r="F958" s="65"/>
      <c r="G958" s="65"/>
      <c r="H958" s="65"/>
      <c r="I958" s="65"/>
      <c r="J958" s="65"/>
      <c r="K958" s="65"/>
      <c r="L958" s="65"/>
      <c r="M958" s="65"/>
      <c r="N958" s="65"/>
      <c r="O958" s="65"/>
      <c r="P958" s="65"/>
      <c r="Q958" s="65"/>
      <c r="R958" s="65"/>
      <c r="S958" s="65"/>
      <c r="T958" s="65"/>
      <c r="U958" s="65"/>
      <c r="V958" s="65"/>
      <c r="W958" s="65"/>
      <c r="X958" s="65"/>
      <c r="Y958" s="65"/>
      <c r="Z958" s="65"/>
    </row>
    <row r="959" spans="1:26" ht="14.25" customHeight="1" x14ac:dyDescent="0.35">
      <c r="A959" s="65"/>
      <c r="B959" s="65"/>
      <c r="C959" s="65"/>
      <c r="D959" s="65"/>
      <c r="E959" s="65"/>
      <c r="F959" s="65"/>
      <c r="G959" s="65"/>
      <c r="H959" s="65"/>
      <c r="I959" s="65"/>
      <c r="J959" s="65"/>
      <c r="K959" s="65"/>
      <c r="L959" s="65"/>
      <c r="M959" s="65"/>
      <c r="N959" s="65"/>
      <c r="O959" s="65"/>
      <c r="P959" s="65"/>
      <c r="Q959" s="65"/>
      <c r="R959" s="65"/>
      <c r="S959" s="65"/>
      <c r="T959" s="65"/>
      <c r="U959" s="65"/>
      <c r="V959" s="65"/>
      <c r="W959" s="65"/>
      <c r="X959" s="65"/>
      <c r="Y959" s="65"/>
      <c r="Z959" s="65"/>
    </row>
    <row r="960" spans="1:26" ht="14.25" customHeight="1" x14ac:dyDescent="0.35">
      <c r="A960" s="65"/>
      <c r="B960" s="65"/>
      <c r="C960" s="65"/>
      <c r="D960" s="65"/>
      <c r="E960" s="65"/>
      <c r="F960" s="65"/>
      <c r="G960" s="65"/>
      <c r="H960" s="65"/>
      <c r="I960" s="65"/>
      <c r="J960" s="65"/>
      <c r="K960" s="65"/>
      <c r="L960" s="65"/>
      <c r="M960" s="65"/>
      <c r="N960" s="65"/>
      <c r="O960" s="65"/>
      <c r="P960" s="65"/>
      <c r="Q960" s="65"/>
      <c r="R960" s="65"/>
      <c r="S960" s="65"/>
      <c r="T960" s="65"/>
      <c r="U960" s="65"/>
      <c r="V960" s="65"/>
      <c r="W960" s="65"/>
      <c r="X960" s="65"/>
      <c r="Y960" s="65"/>
      <c r="Z960" s="65"/>
    </row>
    <row r="961" spans="1:26" ht="14.25" customHeight="1" x14ac:dyDescent="0.35">
      <c r="A961" s="65"/>
      <c r="B961" s="65"/>
      <c r="C961" s="65"/>
      <c r="D961" s="65"/>
      <c r="E961" s="65"/>
      <c r="F961" s="65"/>
      <c r="G961" s="65"/>
      <c r="H961" s="65"/>
      <c r="I961" s="65"/>
      <c r="J961" s="65"/>
      <c r="K961" s="65"/>
      <c r="L961" s="65"/>
      <c r="M961" s="65"/>
      <c r="N961" s="65"/>
      <c r="O961" s="65"/>
      <c r="P961" s="65"/>
      <c r="Q961" s="65"/>
      <c r="R961" s="65"/>
      <c r="S961" s="65"/>
      <c r="T961" s="65"/>
      <c r="U961" s="65"/>
      <c r="V961" s="65"/>
      <c r="W961" s="65"/>
      <c r="X961" s="65"/>
      <c r="Y961" s="65"/>
      <c r="Z961" s="65"/>
    </row>
    <row r="962" spans="1:26" ht="14.25" customHeight="1" x14ac:dyDescent="0.35">
      <c r="A962" s="65"/>
      <c r="B962" s="65"/>
      <c r="C962" s="65"/>
      <c r="D962" s="65"/>
      <c r="E962" s="65"/>
      <c r="F962" s="65"/>
      <c r="G962" s="65"/>
      <c r="H962" s="65"/>
      <c r="I962" s="65"/>
      <c r="J962" s="65"/>
      <c r="K962" s="65"/>
      <c r="L962" s="65"/>
      <c r="M962" s="65"/>
      <c r="N962" s="65"/>
      <c r="O962" s="65"/>
      <c r="P962" s="65"/>
      <c r="Q962" s="65"/>
      <c r="R962" s="65"/>
      <c r="S962" s="65"/>
      <c r="T962" s="65"/>
      <c r="U962" s="65"/>
      <c r="V962" s="65"/>
      <c r="W962" s="65"/>
      <c r="X962" s="65"/>
      <c r="Y962" s="65"/>
      <c r="Z962" s="65"/>
    </row>
    <row r="963" spans="1:26" ht="14.25" customHeight="1" x14ac:dyDescent="0.35">
      <c r="A963" s="65"/>
      <c r="B963" s="65"/>
      <c r="C963" s="65"/>
      <c r="D963" s="65"/>
      <c r="E963" s="65"/>
      <c r="F963" s="65"/>
      <c r="G963" s="65"/>
      <c r="H963" s="65"/>
      <c r="I963" s="65"/>
      <c r="J963" s="65"/>
      <c r="K963" s="65"/>
      <c r="L963" s="65"/>
      <c r="M963" s="65"/>
      <c r="N963" s="65"/>
      <c r="O963" s="65"/>
      <c r="P963" s="65"/>
      <c r="Q963" s="65"/>
      <c r="R963" s="65"/>
      <c r="S963" s="65"/>
      <c r="T963" s="65"/>
      <c r="U963" s="65"/>
      <c r="V963" s="65"/>
      <c r="W963" s="65"/>
      <c r="X963" s="65"/>
      <c r="Y963" s="65"/>
      <c r="Z963" s="65"/>
    </row>
    <row r="964" spans="1:26" ht="14.25" customHeight="1" x14ac:dyDescent="0.35">
      <c r="A964" s="65"/>
      <c r="B964" s="65"/>
      <c r="C964" s="65"/>
      <c r="D964" s="65"/>
      <c r="E964" s="65"/>
      <c r="F964" s="65"/>
      <c r="G964" s="65"/>
      <c r="H964" s="65"/>
      <c r="I964" s="65"/>
      <c r="J964" s="65"/>
      <c r="K964" s="65"/>
      <c r="L964" s="65"/>
      <c r="M964" s="65"/>
      <c r="N964" s="65"/>
      <c r="O964" s="65"/>
      <c r="P964" s="65"/>
      <c r="Q964" s="65"/>
      <c r="R964" s="65"/>
      <c r="S964" s="65"/>
      <c r="T964" s="65"/>
      <c r="U964" s="65"/>
      <c r="V964" s="65"/>
      <c r="W964" s="65"/>
      <c r="X964" s="65"/>
      <c r="Y964" s="65"/>
      <c r="Z964" s="65"/>
    </row>
    <row r="965" spans="1:26" ht="14.25" customHeight="1" x14ac:dyDescent="0.35">
      <c r="A965" s="65"/>
      <c r="B965" s="65"/>
      <c r="C965" s="65"/>
      <c r="D965" s="65"/>
      <c r="E965" s="65"/>
      <c r="F965" s="65"/>
      <c r="G965" s="65"/>
      <c r="H965" s="65"/>
      <c r="I965" s="65"/>
      <c r="J965" s="65"/>
      <c r="K965" s="65"/>
      <c r="L965" s="65"/>
      <c r="M965" s="65"/>
      <c r="N965" s="65"/>
      <c r="O965" s="65"/>
      <c r="P965" s="65"/>
      <c r="Q965" s="65"/>
      <c r="R965" s="65"/>
      <c r="S965" s="65"/>
      <c r="T965" s="65"/>
      <c r="U965" s="65"/>
      <c r="V965" s="65"/>
      <c r="W965" s="65"/>
      <c r="X965" s="65"/>
      <c r="Y965" s="65"/>
      <c r="Z965" s="65"/>
    </row>
    <row r="966" spans="1:26" ht="14.25" customHeight="1" x14ac:dyDescent="0.35">
      <c r="A966" s="65"/>
      <c r="B966" s="65"/>
      <c r="C966" s="65"/>
      <c r="D966" s="65"/>
      <c r="E966" s="65"/>
      <c r="F966" s="65"/>
      <c r="G966" s="65"/>
      <c r="H966" s="65"/>
      <c r="I966" s="65"/>
      <c r="J966" s="65"/>
      <c r="K966" s="65"/>
      <c r="L966" s="65"/>
      <c r="M966" s="65"/>
      <c r="N966" s="65"/>
      <c r="O966" s="65"/>
      <c r="P966" s="65"/>
      <c r="Q966" s="65"/>
      <c r="R966" s="65"/>
      <c r="S966" s="65"/>
      <c r="T966" s="65"/>
      <c r="U966" s="65"/>
      <c r="V966" s="65"/>
      <c r="W966" s="65"/>
      <c r="X966" s="65"/>
      <c r="Y966" s="65"/>
      <c r="Z966" s="65"/>
    </row>
    <row r="967" spans="1:26" ht="14.25" customHeight="1" x14ac:dyDescent="0.35">
      <c r="A967" s="65"/>
      <c r="B967" s="65"/>
      <c r="C967" s="65"/>
      <c r="D967" s="65"/>
      <c r="E967" s="65"/>
      <c r="F967" s="65"/>
      <c r="G967" s="65"/>
      <c r="H967" s="65"/>
      <c r="I967" s="65"/>
      <c r="J967" s="65"/>
      <c r="K967" s="65"/>
      <c r="L967" s="65"/>
      <c r="M967" s="65"/>
      <c r="N967" s="65"/>
      <c r="O967" s="65"/>
      <c r="P967" s="65"/>
      <c r="Q967" s="65"/>
      <c r="R967" s="65"/>
      <c r="S967" s="65"/>
      <c r="T967" s="65"/>
      <c r="U967" s="65"/>
      <c r="V967" s="65"/>
      <c r="W967" s="65"/>
      <c r="X967" s="65"/>
      <c r="Y967" s="65"/>
      <c r="Z967" s="65"/>
    </row>
    <row r="968" spans="1:26" ht="14.25" customHeight="1" x14ac:dyDescent="0.35">
      <c r="A968" s="65"/>
      <c r="B968" s="65"/>
      <c r="C968" s="65"/>
      <c r="D968" s="65"/>
      <c r="E968" s="65"/>
      <c r="F968" s="65"/>
      <c r="G968" s="65"/>
      <c r="H968" s="65"/>
      <c r="I968" s="65"/>
      <c r="J968" s="65"/>
      <c r="K968" s="65"/>
      <c r="L968" s="65"/>
      <c r="M968" s="65"/>
      <c r="N968" s="65"/>
      <c r="O968" s="65"/>
      <c r="P968" s="65"/>
      <c r="Q968" s="65"/>
      <c r="R968" s="65"/>
      <c r="S968" s="65"/>
      <c r="T968" s="65"/>
      <c r="U968" s="65"/>
      <c r="V968" s="65"/>
      <c r="W968" s="65"/>
      <c r="X968" s="65"/>
      <c r="Y968" s="65"/>
      <c r="Z968" s="65"/>
    </row>
    <row r="969" spans="1:26" ht="14.25" customHeight="1" x14ac:dyDescent="0.35">
      <c r="A969" s="65"/>
      <c r="B969" s="65"/>
      <c r="C969" s="65"/>
      <c r="D969" s="65"/>
      <c r="E969" s="65"/>
      <c r="F969" s="65"/>
      <c r="G969" s="65"/>
      <c r="H969" s="65"/>
      <c r="I969" s="65"/>
      <c r="J969" s="65"/>
      <c r="K969" s="65"/>
      <c r="L969" s="65"/>
      <c r="M969" s="65"/>
      <c r="N969" s="65"/>
      <c r="O969" s="65"/>
      <c r="P969" s="65"/>
      <c r="Q969" s="65"/>
      <c r="R969" s="65"/>
      <c r="S969" s="65"/>
      <c r="T969" s="65"/>
      <c r="U969" s="65"/>
      <c r="V969" s="65"/>
      <c r="W969" s="65"/>
      <c r="X969" s="65"/>
      <c r="Y969" s="65"/>
      <c r="Z969" s="65"/>
    </row>
    <row r="970" spans="1:26" ht="14.25" customHeight="1" x14ac:dyDescent="0.35">
      <c r="A970" s="65"/>
      <c r="B970" s="65"/>
      <c r="C970" s="65"/>
      <c r="D970" s="65"/>
      <c r="E970" s="65"/>
      <c r="F970" s="65"/>
      <c r="G970" s="65"/>
      <c r="H970" s="65"/>
      <c r="I970" s="65"/>
      <c r="J970" s="65"/>
      <c r="K970" s="65"/>
      <c r="L970" s="65"/>
      <c r="M970" s="65"/>
      <c r="N970" s="65"/>
      <c r="O970" s="65"/>
      <c r="P970" s="65"/>
      <c r="Q970" s="65"/>
      <c r="R970" s="65"/>
      <c r="S970" s="65"/>
      <c r="T970" s="65"/>
      <c r="U970" s="65"/>
      <c r="V970" s="65"/>
      <c r="W970" s="65"/>
      <c r="X970" s="65"/>
      <c r="Y970" s="65"/>
      <c r="Z970" s="65"/>
    </row>
    <row r="971" spans="1:26" ht="14.25" customHeight="1" x14ac:dyDescent="0.35">
      <c r="A971" s="65"/>
      <c r="B971" s="65"/>
      <c r="C971" s="65"/>
      <c r="D971" s="65"/>
      <c r="E971" s="65"/>
      <c r="F971" s="65"/>
      <c r="G971" s="65"/>
      <c r="H971" s="65"/>
      <c r="I971" s="65"/>
      <c r="J971" s="65"/>
      <c r="K971" s="65"/>
      <c r="L971" s="65"/>
      <c r="M971" s="65"/>
      <c r="N971" s="65"/>
      <c r="O971" s="65"/>
      <c r="P971" s="65"/>
      <c r="Q971" s="65"/>
      <c r="R971" s="65"/>
      <c r="S971" s="65"/>
      <c r="T971" s="65"/>
      <c r="U971" s="65"/>
      <c r="V971" s="65"/>
      <c r="W971" s="65"/>
      <c r="X971" s="65"/>
      <c r="Y971" s="65"/>
      <c r="Z971" s="65"/>
    </row>
    <row r="972" spans="1:26" ht="14.25" customHeight="1" x14ac:dyDescent="0.35">
      <c r="A972" s="65"/>
      <c r="B972" s="65"/>
      <c r="C972" s="65"/>
      <c r="D972" s="65"/>
      <c r="E972" s="65"/>
      <c r="F972" s="65"/>
      <c r="G972" s="65"/>
      <c r="H972" s="65"/>
      <c r="I972" s="65"/>
      <c r="J972" s="65"/>
      <c r="K972" s="65"/>
      <c r="L972" s="65"/>
      <c r="M972" s="65"/>
      <c r="N972" s="65"/>
      <c r="O972" s="65"/>
      <c r="P972" s="65"/>
      <c r="Q972" s="65"/>
      <c r="R972" s="65"/>
      <c r="S972" s="65"/>
      <c r="T972" s="65"/>
      <c r="U972" s="65"/>
      <c r="V972" s="65"/>
      <c r="W972" s="65"/>
      <c r="X972" s="65"/>
      <c r="Y972" s="65"/>
      <c r="Z972" s="65"/>
    </row>
    <row r="973" spans="1:26" ht="14.25" customHeight="1" x14ac:dyDescent="0.35">
      <c r="A973" s="65"/>
      <c r="B973" s="65"/>
      <c r="C973" s="65"/>
      <c r="D973" s="65"/>
      <c r="E973" s="65"/>
      <c r="F973" s="65"/>
      <c r="G973" s="65"/>
      <c r="H973" s="65"/>
      <c r="I973" s="65"/>
      <c r="J973" s="65"/>
      <c r="K973" s="65"/>
      <c r="L973" s="65"/>
      <c r="M973" s="65"/>
      <c r="N973" s="65"/>
      <c r="O973" s="65"/>
      <c r="P973" s="65"/>
      <c r="Q973" s="65"/>
      <c r="R973" s="65"/>
      <c r="S973" s="65"/>
      <c r="T973" s="65"/>
      <c r="U973" s="65"/>
      <c r="V973" s="65"/>
      <c r="W973" s="65"/>
      <c r="X973" s="65"/>
      <c r="Y973" s="65"/>
      <c r="Z973" s="65"/>
    </row>
    <row r="974" spans="1:26" ht="14.25" customHeight="1" x14ac:dyDescent="0.35">
      <c r="A974" s="65"/>
      <c r="B974" s="65"/>
      <c r="C974" s="65"/>
      <c r="D974" s="65"/>
      <c r="E974" s="65"/>
      <c r="F974" s="65"/>
      <c r="G974" s="65"/>
      <c r="H974" s="65"/>
      <c r="I974" s="65"/>
      <c r="J974" s="65"/>
      <c r="K974" s="65"/>
      <c r="L974" s="65"/>
      <c r="M974" s="65"/>
      <c r="N974" s="65"/>
      <c r="O974" s="65"/>
      <c r="P974" s="65"/>
      <c r="Q974" s="65"/>
      <c r="R974" s="65"/>
      <c r="S974" s="65"/>
      <c r="T974" s="65"/>
      <c r="U974" s="65"/>
      <c r="V974" s="65"/>
      <c r="W974" s="65"/>
      <c r="X974" s="65"/>
      <c r="Y974" s="65"/>
      <c r="Z974" s="65"/>
    </row>
    <row r="975" spans="1:26" ht="14.25" customHeight="1" x14ac:dyDescent="0.35">
      <c r="A975" s="65"/>
      <c r="B975" s="65"/>
      <c r="C975" s="65"/>
      <c r="D975" s="65"/>
      <c r="E975" s="65"/>
      <c r="F975" s="65"/>
      <c r="G975" s="65"/>
      <c r="H975" s="65"/>
      <c r="I975" s="65"/>
      <c r="J975" s="65"/>
      <c r="K975" s="65"/>
      <c r="L975" s="65"/>
      <c r="M975" s="65"/>
      <c r="N975" s="65"/>
      <c r="O975" s="65"/>
      <c r="P975" s="65"/>
      <c r="Q975" s="65"/>
      <c r="R975" s="65"/>
      <c r="S975" s="65"/>
      <c r="T975" s="65"/>
      <c r="U975" s="65"/>
      <c r="V975" s="65"/>
      <c r="W975" s="65"/>
      <c r="X975" s="65"/>
      <c r="Y975" s="65"/>
      <c r="Z975" s="65"/>
    </row>
    <row r="976" spans="1:26" ht="14.25" customHeight="1" x14ac:dyDescent="0.35">
      <c r="A976" s="65"/>
      <c r="B976" s="65"/>
      <c r="C976" s="65"/>
      <c r="D976" s="65"/>
      <c r="E976" s="65"/>
      <c r="F976" s="65"/>
      <c r="G976" s="65"/>
      <c r="H976" s="65"/>
      <c r="I976" s="65"/>
      <c r="J976" s="65"/>
      <c r="K976" s="65"/>
      <c r="L976" s="65"/>
      <c r="M976" s="65"/>
      <c r="N976" s="65"/>
      <c r="O976" s="65"/>
      <c r="P976" s="65"/>
      <c r="Q976" s="65"/>
      <c r="R976" s="65"/>
      <c r="S976" s="65"/>
      <c r="T976" s="65"/>
      <c r="U976" s="65"/>
      <c r="V976" s="65"/>
      <c r="W976" s="65"/>
      <c r="X976" s="65"/>
      <c r="Y976" s="65"/>
      <c r="Z976" s="65"/>
    </row>
    <row r="977" spans="1:26" ht="14.25" customHeight="1" x14ac:dyDescent="0.35">
      <c r="A977" s="65"/>
      <c r="B977" s="65"/>
      <c r="C977" s="65"/>
      <c r="D977" s="65"/>
      <c r="E977" s="65"/>
      <c r="F977" s="65"/>
      <c r="G977" s="65"/>
      <c r="H977" s="65"/>
      <c r="I977" s="65"/>
      <c r="J977" s="65"/>
      <c r="K977" s="65"/>
      <c r="L977" s="65"/>
      <c r="M977" s="65"/>
      <c r="N977" s="65"/>
      <c r="O977" s="65"/>
      <c r="P977" s="65"/>
      <c r="Q977" s="65"/>
      <c r="R977" s="65"/>
      <c r="S977" s="65"/>
      <c r="T977" s="65"/>
      <c r="U977" s="65"/>
      <c r="V977" s="65"/>
      <c r="W977" s="65"/>
      <c r="X977" s="65"/>
      <c r="Y977" s="65"/>
      <c r="Z977" s="65"/>
    </row>
    <row r="978" spans="1:26" ht="14.25" customHeight="1" x14ac:dyDescent="0.35">
      <c r="A978" s="65"/>
      <c r="B978" s="65"/>
      <c r="C978" s="65"/>
      <c r="D978" s="65"/>
      <c r="E978" s="65"/>
      <c r="F978" s="65"/>
      <c r="G978" s="65"/>
      <c r="H978" s="65"/>
      <c r="I978" s="65"/>
      <c r="J978" s="65"/>
      <c r="K978" s="65"/>
      <c r="L978" s="65"/>
      <c r="M978" s="65"/>
      <c r="N978" s="65"/>
      <c r="O978" s="65"/>
      <c r="P978" s="65"/>
      <c r="Q978" s="65"/>
      <c r="R978" s="65"/>
      <c r="S978" s="65"/>
      <c r="T978" s="65"/>
      <c r="U978" s="65"/>
      <c r="V978" s="65"/>
      <c r="W978" s="65"/>
      <c r="X978" s="65"/>
      <c r="Y978" s="65"/>
      <c r="Z978" s="65"/>
    </row>
    <row r="979" spans="1:26" ht="14.25" customHeight="1" x14ac:dyDescent="0.35">
      <c r="A979" s="65"/>
      <c r="B979" s="65"/>
      <c r="C979" s="65"/>
      <c r="D979" s="65"/>
      <c r="E979" s="65"/>
      <c r="F979" s="65"/>
      <c r="G979" s="65"/>
      <c r="H979" s="65"/>
      <c r="I979" s="65"/>
      <c r="J979" s="65"/>
      <c r="K979" s="65"/>
      <c r="L979" s="65"/>
      <c r="M979" s="65"/>
      <c r="N979" s="65"/>
      <c r="O979" s="65"/>
      <c r="P979" s="65"/>
      <c r="Q979" s="65"/>
      <c r="R979" s="65"/>
      <c r="S979" s="65"/>
      <c r="T979" s="65"/>
      <c r="U979" s="65"/>
      <c r="V979" s="65"/>
      <c r="W979" s="65"/>
      <c r="X979" s="65"/>
      <c r="Y979" s="65"/>
      <c r="Z979" s="65"/>
    </row>
    <row r="980" spans="1:26" ht="14.25" customHeight="1" x14ac:dyDescent="0.35">
      <c r="A980" s="65"/>
      <c r="B980" s="65"/>
      <c r="C980" s="65"/>
      <c r="D980" s="65"/>
      <c r="E980" s="65"/>
      <c r="F980" s="65"/>
      <c r="G980" s="65"/>
      <c r="H980" s="65"/>
      <c r="I980" s="65"/>
      <c r="J980" s="65"/>
      <c r="K980" s="65"/>
      <c r="L980" s="65"/>
      <c r="M980" s="65"/>
      <c r="N980" s="65"/>
      <c r="O980" s="65"/>
      <c r="P980" s="65"/>
      <c r="Q980" s="65"/>
      <c r="R980" s="65"/>
      <c r="S980" s="65"/>
      <c r="T980" s="65"/>
      <c r="U980" s="65"/>
      <c r="V980" s="65"/>
      <c r="W980" s="65"/>
      <c r="X980" s="65"/>
      <c r="Y980" s="65"/>
      <c r="Z980" s="65"/>
    </row>
    <row r="981" spans="1:26" ht="14.25" customHeight="1" x14ac:dyDescent="0.35">
      <c r="A981" s="65"/>
      <c r="B981" s="65"/>
      <c r="C981" s="65"/>
      <c r="D981" s="65"/>
      <c r="E981" s="65"/>
      <c r="F981" s="65"/>
      <c r="G981" s="65"/>
      <c r="H981" s="65"/>
      <c r="I981" s="65"/>
      <c r="J981" s="65"/>
      <c r="K981" s="65"/>
      <c r="L981" s="65"/>
      <c r="M981" s="65"/>
      <c r="N981" s="65"/>
      <c r="O981" s="65"/>
      <c r="P981" s="65"/>
      <c r="Q981" s="65"/>
      <c r="R981" s="65"/>
      <c r="S981" s="65"/>
      <c r="T981" s="65"/>
      <c r="U981" s="65"/>
      <c r="V981" s="65"/>
      <c r="W981" s="65"/>
      <c r="X981" s="65"/>
      <c r="Y981" s="65"/>
      <c r="Z981" s="65"/>
    </row>
    <row r="982" spans="1:26" ht="14.25" customHeight="1" x14ac:dyDescent="0.35">
      <c r="A982" s="65"/>
      <c r="B982" s="65"/>
      <c r="C982" s="65"/>
      <c r="D982" s="65"/>
      <c r="E982" s="65"/>
      <c r="F982" s="65"/>
      <c r="G982" s="65"/>
      <c r="H982" s="65"/>
      <c r="I982" s="65"/>
      <c r="J982" s="65"/>
      <c r="K982" s="65"/>
      <c r="L982" s="65"/>
      <c r="M982" s="65"/>
      <c r="N982" s="65"/>
      <c r="O982" s="65"/>
      <c r="P982" s="65"/>
      <c r="Q982" s="65"/>
      <c r="R982" s="65"/>
      <c r="S982" s="65"/>
      <c r="T982" s="65"/>
      <c r="U982" s="65"/>
      <c r="V982" s="65"/>
      <c r="W982" s="65"/>
      <c r="X982" s="65"/>
      <c r="Y982" s="65"/>
      <c r="Z982" s="65"/>
    </row>
    <row r="983" spans="1:26" ht="14.25" customHeight="1" x14ac:dyDescent="0.35">
      <c r="A983" s="65"/>
      <c r="B983" s="65"/>
      <c r="C983" s="65"/>
      <c r="D983" s="65"/>
      <c r="E983" s="65"/>
      <c r="F983" s="65"/>
      <c r="G983" s="65"/>
      <c r="H983" s="65"/>
      <c r="I983" s="65"/>
      <c r="J983" s="65"/>
      <c r="K983" s="65"/>
      <c r="L983" s="65"/>
      <c r="M983" s="65"/>
      <c r="N983" s="65"/>
      <c r="O983" s="65"/>
      <c r="P983" s="65"/>
      <c r="Q983" s="65"/>
      <c r="R983" s="65"/>
      <c r="S983" s="65"/>
      <c r="T983" s="65"/>
      <c r="U983" s="65"/>
      <c r="V983" s="65"/>
      <c r="W983" s="65"/>
      <c r="X983" s="65"/>
      <c r="Y983" s="65"/>
      <c r="Z983" s="65"/>
    </row>
    <row r="984" spans="1:26" ht="14.25" customHeight="1" x14ac:dyDescent="0.35">
      <c r="A984" s="65"/>
      <c r="B984" s="65"/>
      <c r="C984" s="65"/>
      <c r="D984" s="65"/>
      <c r="E984" s="65"/>
      <c r="F984" s="65"/>
      <c r="G984" s="65"/>
      <c r="H984" s="65"/>
      <c r="I984" s="65"/>
      <c r="J984" s="65"/>
      <c r="K984" s="65"/>
      <c r="L984" s="65"/>
      <c r="M984" s="65"/>
      <c r="N984" s="65"/>
      <c r="O984" s="65"/>
      <c r="P984" s="65"/>
      <c r="Q984" s="65"/>
      <c r="R984" s="65"/>
      <c r="S984" s="65"/>
      <c r="T984" s="65"/>
      <c r="U984" s="65"/>
      <c r="V984" s="65"/>
      <c r="W984" s="65"/>
      <c r="X984" s="65"/>
      <c r="Y984" s="65"/>
      <c r="Z984" s="65"/>
    </row>
    <row r="985" spans="1:26" ht="14.25" customHeight="1" x14ac:dyDescent="0.35">
      <c r="A985" s="65"/>
      <c r="B985" s="65"/>
      <c r="C985" s="65"/>
      <c r="D985" s="65"/>
      <c r="E985" s="65"/>
      <c r="F985" s="65"/>
      <c r="G985" s="65"/>
      <c r="H985" s="65"/>
      <c r="I985" s="65"/>
      <c r="J985" s="65"/>
      <c r="K985" s="65"/>
      <c r="L985" s="65"/>
      <c r="M985" s="65"/>
      <c r="N985" s="65"/>
      <c r="O985" s="65"/>
      <c r="P985" s="65"/>
      <c r="Q985" s="65"/>
      <c r="R985" s="65"/>
      <c r="S985" s="65"/>
      <c r="T985" s="65"/>
      <c r="U985" s="65"/>
      <c r="V985" s="65"/>
      <c r="W985" s="65"/>
      <c r="X985" s="65"/>
      <c r="Y985" s="65"/>
      <c r="Z985" s="65"/>
    </row>
    <row r="986" spans="1:26" ht="14.25" customHeight="1" x14ac:dyDescent="0.35">
      <c r="A986" s="65"/>
      <c r="B986" s="65"/>
      <c r="C986" s="65"/>
      <c r="D986" s="65"/>
      <c r="E986" s="65"/>
      <c r="F986" s="65"/>
      <c r="G986" s="65"/>
      <c r="H986" s="65"/>
      <c r="I986" s="65"/>
      <c r="J986" s="65"/>
      <c r="K986" s="65"/>
      <c r="L986" s="65"/>
      <c r="M986" s="65"/>
      <c r="N986" s="65"/>
      <c r="O986" s="65"/>
      <c r="P986" s="65"/>
      <c r="Q986" s="65"/>
      <c r="R986" s="65"/>
      <c r="S986" s="65"/>
      <c r="T986" s="65"/>
      <c r="U986" s="65"/>
      <c r="V986" s="65"/>
      <c r="W986" s="65"/>
      <c r="X986" s="65"/>
      <c r="Y986" s="65"/>
      <c r="Z986" s="65"/>
    </row>
    <row r="987" spans="1:26" ht="14.25" customHeight="1" x14ac:dyDescent="0.35">
      <c r="A987" s="65"/>
      <c r="B987" s="65"/>
      <c r="C987" s="65"/>
      <c r="D987" s="65"/>
      <c r="E987" s="65"/>
      <c r="F987" s="65"/>
      <c r="G987" s="65"/>
      <c r="H987" s="65"/>
      <c r="I987" s="65"/>
      <c r="J987" s="65"/>
      <c r="K987" s="65"/>
      <c r="L987" s="65"/>
      <c r="M987" s="65"/>
      <c r="N987" s="65"/>
      <c r="O987" s="65"/>
      <c r="P987" s="65"/>
      <c r="Q987" s="65"/>
      <c r="R987" s="65"/>
      <c r="S987" s="65"/>
      <c r="T987" s="65"/>
      <c r="U987" s="65"/>
      <c r="V987" s="65"/>
      <c r="W987" s="65"/>
      <c r="X987" s="65"/>
      <c r="Y987" s="65"/>
      <c r="Z987" s="65"/>
    </row>
    <row r="988" spans="1:26" ht="14.25" customHeight="1" x14ac:dyDescent="0.35">
      <c r="A988" s="65"/>
      <c r="B988" s="65"/>
      <c r="C988" s="65"/>
      <c r="D988" s="65"/>
      <c r="E988" s="65"/>
      <c r="F988" s="65"/>
      <c r="G988" s="65"/>
      <c r="H988" s="65"/>
      <c r="I988" s="65"/>
      <c r="J988" s="65"/>
      <c r="K988" s="65"/>
      <c r="L988" s="65"/>
      <c r="M988" s="65"/>
      <c r="N988" s="65"/>
      <c r="O988" s="65"/>
      <c r="P988" s="65"/>
      <c r="Q988" s="65"/>
      <c r="R988" s="65"/>
      <c r="S988" s="65"/>
      <c r="T988" s="65"/>
      <c r="U988" s="65"/>
      <c r="V988" s="65"/>
      <c r="W988" s="65"/>
      <c r="X988" s="65"/>
      <c r="Y988" s="65"/>
      <c r="Z988" s="65"/>
    </row>
    <row r="989" spans="1:26" ht="14.25" customHeight="1" x14ac:dyDescent="0.35">
      <c r="A989" s="65"/>
      <c r="B989" s="65"/>
      <c r="C989" s="65"/>
      <c r="D989" s="65"/>
      <c r="E989" s="65"/>
      <c r="F989" s="65"/>
      <c r="G989" s="65"/>
      <c r="H989" s="65"/>
      <c r="I989" s="65"/>
      <c r="J989" s="65"/>
      <c r="K989" s="65"/>
      <c r="L989" s="65"/>
      <c r="M989" s="65"/>
      <c r="N989" s="65"/>
      <c r="O989" s="65"/>
      <c r="P989" s="65"/>
      <c r="Q989" s="65"/>
      <c r="R989" s="65"/>
      <c r="S989" s="65"/>
      <c r="T989" s="65"/>
      <c r="U989" s="65"/>
      <c r="V989" s="65"/>
      <c r="W989" s="65"/>
      <c r="X989" s="65"/>
      <c r="Y989" s="65"/>
      <c r="Z989" s="65"/>
    </row>
    <row r="990" spans="1:26" ht="14.25" customHeight="1" x14ac:dyDescent="0.35">
      <c r="A990" s="65"/>
      <c r="B990" s="65"/>
      <c r="C990" s="65"/>
      <c r="D990" s="65"/>
      <c r="E990" s="65"/>
      <c r="F990" s="65"/>
      <c r="G990" s="65"/>
      <c r="H990" s="65"/>
      <c r="I990" s="65"/>
      <c r="J990" s="65"/>
      <c r="K990" s="65"/>
      <c r="L990" s="65"/>
      <c r="M990" s="65"/>
      <c r="N990" s="65"/>
      <c r="O990" s="65"/>
      <c r="P990" s="65"/>
      <c r="Q990" s="65"/>
      <c r="R990" s="65"/>
      <c r="S990" s="65"/>
      <c r="T990" s="65"/>
      <c r="U990" s="65"/>
      <c r="V990" s="65"/>
      <c r="W990" s="65"/>
      <c r="X990" s="65"/>
      <c r="Y990" s="65"/>
      <c r="Z990" s="65"/>
    </row>
    <row r="991" spans="1:26" ht="14.25" customHeight="1" x14ac:dyDescent="0.35">
      <c r="A991" s="65"/>
      <c r="B991" s="65"/>
      <c r="C991" s="65"/>
      <c r="D991" s="65"/>
      <c r="E991" s="65"/>
      <c r="F991" s="65"/>
      <c r="G991" s="65"/>
      <c r="H991" s="65"/>
      <c r="I991" s="65"/>
      <c r="J991" s="65"/>
      <c r="K991" s="65"/>
      <c r="L991" s="65"/>
      <c r="M991" s="65"/>
      <c r="N991" s="65"/>
      <c r="O991" s="65"/>
      <c r="P991" s="65"/>
      <c r="Q991" s="65"/>
      <c r="R991" s="65"/>
      <c r="S991" s="65"/>
      <c r="T991" s="65"/>
      <c r="U991" s="65"/>
      <c r="V991" s="65"/>
      <c r="W991" s="65"/>
      <c r="X991" s="65"/>
      <c r="Y991" s="65"/>
      <c r="Z991" s="65"/>
    </row>
    <row r="992" spans="1:26" ht="14.25" customHeight="1" x14ac:dyDescent="0.35">
      <c r="A992" s="65"/>
      <c r="B992" s="65"/>
      <c r="C992" s="65"/>
      <c r="D992" s="65"/>
      <c r="E992" s="65"/>
      <c r="F992" s="65"/>
      <c r="G992" s="65"/>
      <c r="H992" s="65"/>
      <c r="I992" s="65"/>
      <c r="J992" s="65"/>
      <c r="K992" s="65"/>
      <c r="L992" s="65"/>
      <c r="M992" s="65"/>
      <c r="N992" s="65"/>
      <c r="O992" s="65"/>
      <c r="P992" s="65"/>
      <c r="Q992" s="65"/>
      <c r="R992" s="65"/>
      <c r="S992" s="65"/>
      <c r="T992" s="65"/>
      <c r="U992" s="65"/>
      <c r="V992" s="65"/>
      <c r="W992" s="65"/>
      <c r="X992" s="65"/>
      <c r="Y992" s="65"/>
      <c r="Z992" s="65"/>
    </row>
    <row r="993" spans="1:26" ht="14.25" customHeight="1" x14ac:dyDescent="0.35">
      <c r="A993" s="65"/>
      <c r="B993" s="65"/>
      <c r="C993" s="65"/>
      <c r="D993" s="65"/>
      <c r="E993" s="65"/>
      <c r="F993" s="65"/>
      <c r="G993" s="65"/>
      <c r="H993" s="65"/>
      <c r="I993" s="65"/>
      <c r="J993" s="65"/>
      <c r="K993" s="65"/>
      <c r="L993" s="65"/>
      <c r="M993" s="65"/>
      <c r="N993" s="65"/>
      <c r="O993" s="65"/>
      <c r="P993" s="65"/>
      <c r="Q993" s="65"/>
      <c r="R993" s="65"/>
      <c r="S993" s="65"/>
      <c r="T993" s="65"/>
      <c r="U993" s="65"/>
      <c r="V993" s="65"/>
      <c r="W993" s="65"/>
      <c r="X993" s="65"/>
      <c r="Y993" s="65"/>
      <c r="Z993" s="65"/>
    </row>
    <row r="994" spans="1:26" ht="14.25" customHeight="1" x14ac:dyDescent="0.35">
      <c r="A994" s="65"/>
      <c r="B994" s="65"/>
      <c r="C994" s="65"/>
      <c r="D994" s="65"/>
      <c r="E994" s="65"/>
      <c r="F994" s="65"/>
      <c r="G994" s="65"/>
      <c r="H994" s="65"/>
      <c r="I994" s="65"/>
      <c r="J994" s="65"/>
      <c r="K994" s="65"/>
      <c r="L994" s="65"/>
      <c r="M994" s="65"/>
      <c r="N994" s="65"/>
      <c r="O994" s="65"/>
      <c r="P994" s="65"/>
      <c r="Q994" s="65"/>
      <c r="R994" s="65"/>
      <c r="S994" s="65"/>
      <c r="T994" s="65"/>
      <c r="U994" s="65"/>
      <c r="V994" s="65"/>
      <c r="W994" s="65"/>
      <c r="X994" s="65"/>
      <c r="Y994" s="65"/>
      <c r="Z994" s="65"/>
    </row>
    <row r="995" spans="1:26" ht="14.25" customHeight="1" x14ac:dyDescent="0.35">
      <c r="A995" s="65"/>
      <c r="B995" s="65"/>
      <c r="C995" s="65"/>
      <c r="D995" s="65"/>
      <c r="E995" s="65"/>
      <c r="F995" s="65"/>
      <c r="G995" s="65"/>
      <c r="H995" s="65"/>
      <c r="I995" s="65"/>
      <c r="J995" s="65"/>
      <c r="K995" s="65"/>
      <c r="L995" s="65"/>
      <c r="M995" s="65"/>
      <c r="N995" s="65"/>
      <c r="O995" s="65"/>
      <c r="P995" s="65"/>
      <c r="Q995" s="65"/>
      <c r="R995" s="65"/>
      <c r="S995" s="65"/>
      <c r="T995" s="65"/>
      <c r="U995" s="65"/>
      <c r="V995" s="65"/>
      <c r="W995" s="65"/>
      <c r="X995" s="65"/>
      <c r="Y995" s="65"/>
      <c r="Z995" s="65"/>
    </row>
    <row r="996" spans="1:26" ht="14.25" customHeight="1" x14ac:dyDescent="0.35">
      <c r="A996" s="65"/>
      <c r="B996" s="65"/>
      <c r="C996" s="65"/>
      <c r="D996" s="65"/>
      <c r="E996" s="65"/>
      <c r="F996" s="65"/>
      <c r="G996" s="65"/>
      <c r="H996" s="65"/>
      <c r="I996" s="65"/>
      <c r="J996" s="65"/>
      <c r="K996" s="65"/>
      <c r="L996" s="65"/>
      <c r="M996" s="65"/>
      <c r="N996" s="65"/>
      <c r="O996" s="65"/>
      <c r="P996" s="65"/>
      <c r="Q996" s="65"/>
      <c r="R996" s="65"/>
      <c r="S996" s="65"/>
      <c r="T996" s="65"/>
      <c r="U996" s="65"/>
      <c r="V996" s="65"/>
      <c r="W996" s="65"/>
      <c r="X996" s="65"/>
      <c r="Y996" s="65"/>
      <c r="Z996" s="65"/>
    </row>
    <row r="997" spans="1:26" ht="14.25" customHeight="1" x14ac:dyDescent="0.35">
      <c r="A997" s="65"/>
      <c r="B997" s="65"/>
      <c r="C997" s="65"/>
      <c r="D997" s="65"/>
      <c r="E997" s="65"/>
      <c r="F997" s="65"/>
      <c r="G997" s="65"/>
      <c r="H997" s="65"/>
      <c r="I997" s="65"/>
      <c r="J997" s="65"/>
      <c r="K997" s="65"/>
      <c r="L997" s="65"/>
      <c r="M997" s="65"/>
      <c r="N997" s="65"/>
      <c r="O997" s="65"/>
      <c r="P997" s="65"/>
      <c r="Q997" s="65"/>
      <c r="R997" s="65"/>
      <c r="S997" s="65"/>
      <c r="T997" s="65"/>
      <c r="U997" s="65"/>
      <c r="V997" s="65"/>
      <c r="W997" s="65"/>
      <c r="X997" s="65"/>
      <c r="Y997" s="65"/>
      <c r="Z997" s="65"/>
    </row>
    <row r="998" spans="1:26" ht="14.25" customHeight="1" x14ac:dyDescent="0.35">
      <c r="A998" s="65"/>
      <c r="B998" s="65"/>
      <c r="C998" s="65"/>
      <c r="D998" s="65"/>
      <c r="E998" s="65"/>
      <c r="F998" s="65"/>
      <c r="G998" s="65"/>
      <c r="H998" s="65"/>
      <c r="I998" s="65"/>
      <c r="J998" s="65"/>
      <c r="K998" s="65"/>
      <c r="L998" s="65"/>
      <c r="M998" s="65"/>
      <c r="N998" s="65"/>
      <c r="O998" s="65"/>
      <c r="P998" s="65"/>
      <c r="Q998" s="65"/>
      <c r="R998" s="65"/>
      <c r="S998" s="65"/>
      <c r="T998" s="65"/>
      <c r="U998" s="65"/>
      <c r="V998" s="65"/>
      <c r="W998" s="65"/>
      <c r="X998" s="65"/>
      <c r="Y998" s="65"/>
      <c r="Z998" s="65"/>
    </row>
    <row r="999" spans="1:26" ht="14.25" customHeight="1" x14ac:dyDescent="0.35">
      <c r="A999" s="65"/>
      <c r="B999" s="65"/>
      <c r="C999" s="65"/>
      <c r="D999" s="65"/>
      <c r="E999" s="65"/>
      <c r="F999" s="65"/>
      <c r="G999" s="65"/>
      <c r="H999" s="65"/>
      <c r="I999" s="65"/>
      <c r="J999" s="65"/>
      <c r="K999" s="65"/>
      <c r="L999" s="65"/>
      <c r="M999" s="65"/>
      <c r="N999" s="65"/>
      <c r="O999" s="65"/>
      <c r="P999" s="65"/>
      <c r="Q999" s="65"/>
      <c r="R999" s="65"/>
      <c r="S999" s="65"/>
      <c r="T999" s="65"/>
      <c r="U999" s="65"/>
      <c r="V999" s="65"/>
      <c r="W999" s="65"/>
      <c r="X999" s="65"/>
      <c r="Y999" s="65"/>
      <c r="Z999" s="65"/>
    </row>
    <row r="1000" spans="1:26" ht="14.25" customHeight="1" x14ac:dyDescent="0.35">
      <c r="A1000" s="65"/>
      <c r="B1000" s="65"/>
      <c r="C1000" s="65"/>
      <c r="D1000" s="65"/>
      <c r="E1000" s="65"/>
      <c r="F1000" s="65"/>
      <c r="G1000" s="65"/>
      <c r="H1000" s="65"/>
      <c r="I1000" s="65"/>
      <c r="J1000" s="65"/>
      <c r="K1000" s="65"/>
      <c r="L1000" s="65"/>
      <c r="M1000" s="65"/>
      <c r="N1000" s="65"/>
      <c r="O1000" s="65"/>
      <c r="P1000" s="65"/>
      <c r="Q1000" s="65"/>
      <c r="R1000" s="65"/>
      <c r="S1000" s="65"/>
      <c r="T1000" s="65"/>
      <c r="U1000" s="65"/>
      <c r="V1000" s="65"/>
      <c r="W1000" s="65"/>
      <c r="X1000" s="65"/>
      <c r="Y1000" s="65"/>
      <c r="Z1000" s="65"/>
    </row>
    <row r="1001" spans="1:26" ht="14.25" customHeight="1" x14ac:dyDescent="0.35">
      <c r="A1001" s="65"/>
      <c r="B1001" s="65"/>
      <c r="C1001" s="65"/>
      <c r="D1001" s="65"/>
      <c r="E1001" s="65"/>
      <c r="F1001" s="65"/>
      <c r="G1001" s="65"/>
      <c r="H1001" s="65"/>
      <c r="I1001" s="65"/>
      <c r="J1001" s="65"/>
      <c r="K1001" s="65"/>
      <c r="L1001" s="65"/>
      <c r="M1001" s="65"/>
      <c r="N1001" s="65"/>
      <c r="O1001" s="65"/>
      <c r="P1001" s="65"/>
      <c r="Q1001" s="65"/>
      <c r="R1001" s="65"/>
      <c r="S1001" s="65"/>
      <c r="T1001" s="65"/>
      <c r="U1001" s="65"/>
      <c r="V1001" s="65"/>
      <c r="W1001" s="65"/>
      <c r="X1001" s="65"/>
      <c r="Y1001" s="65"/>
      <c r="Z1001" s="65"/>
    </row>
    <row r="1002" spans="1:26" ht="14.25" customHeight="1" x14ac:dyDescent="0.35">
      <c r="A1002" s="65"/>
      <c r="B1002" s="65"/>
      <c r="C1002" s="65"/>
      <c r="D1002" s="65"/>
      <c r="E1002" s="65"/>
      <c r="F1002" s="65"/>
      <c r="G1002" s="65"/>
      <c r="H1002" s="65"/>
      <c r="I1002" s="65"/>
      <c r="J1002" s="65"/>
      <c r="K1002" s="65"/>
      <c r="L1002" s="65"/>
      <c r="M1002" s="65"/>
      <c r="N1002" s="65"/>
      <c r="O1002" s="65"/>
      <c r="P1002" s="65"/>
      <c r="Q1002" s="65"/>
      <c r="R1002" s="65"/>
      <c r="S1002" s="65"/>
      <c r="T1002" s="65"/>
      <c r="U1002" s="65"/>
      <c r="V1002" s="65"/>
      <c r="W1002" s="65"/>
      <c r="X1002" s="65"/>
      <c r="Y1002" s="65"/>
      <c r="Z1002" s="65"/>
    </row>
    <row r="1003" spans="1:26" ht="14.25" customHeight="1" x14ac:dyDescent="0.35">
      <c r="A1003" s="65"/>
      <c r="B1003" s="65"/>
      <c r="C1003" s="65"/>
      <c r="D1003" s="65"/>
      <c r="E1003" s="65"/>
      <c r="F1003" s="65"/>
      <c r="G1003" s="65"/>
      <c r="H1003" s="65"/>
      <c r="I1003" s="65"/>
      <c r="J1003" s="65"/>
      <c r="K1003" s="65"/>
      <c r="L1003" s="65"/>
      <c r="M1003" s="65"/>
      <c r="N1003" s="65"/>
      <c r="O1003" s="65"/>
      <c r="P1003" s="65"/>
      <c r="Q1003" s="65"/>
      <c r="R1003" s="65"/>
      <c r="S1003" s="65"/>
      <c r="T1003" s="65"/>
      <c r="U1003" s="65"/>
      <c r="V1003" s="65"/>
      <c r="W1003" s="65"/>
      <c r="X1003" s="65"/>
      <c r="Y1003" s="65"/>
      <c r="Z1003" s="65"/>
    </row>
    <row r="1004" spans="1:26" ht="14.25" customHeight="1" x14ac:dyDescent="0.35">
      <c r="A1004" s="65"/>
      <c r="B1004" s="65"/>
      <c r="C1004" s="65"/>
      <c r="D1004" s="65"/>
      <c r="E1004" s="65"/>
      <c r="F1004" s="65"/>
      <c r="G1004" s="65"/>
      <c r="H1004" s="65"/>
      <c r="I1004" s="65"/>
      <c r="J1004" s="65"/>
      <c r="K1004" s="65"/>
      <c r="L1004" s="65"/>
      <c r="M1004" s="65"/>
      <c r="N1004" s="65"/>
      <c r="O1004" s="65"/>
      <c r="P1004" s="65"/>
      <c r="Q1004" s="65"/>
      <c r="R1004" s="65"/>
      <c r="S1004" s="65"/>
      <c r="T1004" s="65"/>
      <c r="U1004" s="65"/>
      <c r="V1004" s="65"/>
      <c r="W1004" s="65"/>
      <c r="X1004" s="65"/>
      <c r="Y1004" s="65"/>
      <c r="Z1004" s="65"/>
    </row>
    <row r="1005" spans="1:26" ht="14.25" customHeight="1" x14ac:dyDescent="0.35">
      <c r="A1005" s="65"/>
      <c r="B1005" s="65"/>
      <c r="C1005" s="65"/>
      <c r="D1005" s="65"/>
      <c r="E1005" s="65"/>
      <c r="F1005" s="65"/>
      <c r="G1005" s="65"/>
      <c r="H1005" s="65"/>
      <c r="I1005" s="65"/>
      <c r="J1005" s="65"/>
      <c r="K1005" s="65"/>
      <c r="L1005" s="65"/>
      <c r="M1005" s="65"/>
      <c r="N1005" s="65"/>
      <c r="O1005" s="65"/>
      <c r="P1005" s="65"/>
      <c r="Q1005" s="65"/>
      <c r="R1005" s="65"/>
      <c r="S1005" s="65"/>
      <c r="T1005" s="65"/>
      <c r="U1005" s="65"/>
      <c r="V1005" s="65"/>
      <c r="W1005" s="65"/>
      <c r="X1005" s="65"/>
      <c r="Y1005" s="65"/>
      <c r="Z1005" s="65"/>
    </row>
    <row r="1006" spans="1:26" ht="14.25" customHeight="1" x14ac:dyDescent="0.35">
      <c r="A1006" s="65"/>
      <c r="B1006" s="65"/>
      <c r="C1006" s="65"/>
      <c r="D1006" s="65"/>
      <c r="E1006" s="65"/>
      <c r="F1006" s="65"/>
      <c r="G1006" s="65"/>
      <c r="H1006" s="65"/>
      <c r="I1006" s="65"/>
      <c r="J1006" s="65"/>
      <c r="K1006" s="65"/>
      <c r="L1006" s="65"/>
      <c r="M1006" s="65"/>
      <c r="N1006" s="65"/>
      <c r="O1006" s="65"/>
      <c r="P1006" s="65"/>
      <c r="Q1006" s="65"/>
      <c r="R1006" s="65"/>
      <c r="S1006" s="65"/>
      <c r="T1006" s="65"/>
      <c r="U1006" s="65"/>
      <c r="V1006" s="65"/>
      <c r="W1006" s="65"/>
      <c r="X1006" s="65"/>
      <c r="Y1006" s="65"/>
      <c r="Z1006" s="65"/>
    </row>
  </sheetData>
  <sheetProtection algorithmName="SHA-512" hashValue="462/oSmsXlPILp46ACoq4w83taT4oB+p7Tcliu/Shp4a4IltUEoMbCgXxX7lc/7jRtIlFuKxgPQ8PIKRKtQk+A==" saltValue="iVl8Z0SCNpjtDWAG5/+1Yg==" spinCount="100000" sheet="1" objects="1" scenarios="1"/>
  <mergeCells count="32">
    <mergeCell ref="A1:P1"/>
    <mergeCell ref="A2:P2"/>
    <mergeCell ref="A4:P4"/>
    <mergeCell ref="A5:P5"/>
    <mergeCell ref="A3:P3"/>
    <mergeCell ref="A6:P6"/>
    <mergeCell ref="A10:P10"/>
    <mergeCell ref="A12:P12"/>
    <mergeCell ref="A16:P16"/>
    <mergeCell ref="A7:P7"/>
    <mergeCell ref="A8:P8"/>
    <mergeCell ref="A9:P9"/>
    <mergeCell ref="A11:P11"/>
    <mergeCell ref="A13:P13"/>
    <mergeCell ref="A14:P14"/>
    <mergeCell ref="A15:P15"/>
    <mergeCell ref="A17:P17"/>
    <mergeCell ref="A18:P18"/>
    <mergeCell ref="A19:P19"/>
    <mergeCell ref="A20:P20"/>
    <mergeCell ref="A26:P26"/>
    <mergeCell ref="A27:P27"/>
    <mergeCell ref="A28:P28"/>
    <mergeCell ref="A29:P29"/>
    <mergeCell ref="A32:P32"/>
    <mergeCell ref="A21:P21"/>
    <mergeCell ref="A22:P22"/>
    <mergeCell ref="A23:P23"/>
    <mergeCell ref="A24:P24"/>
    <mergeCell ref="A25:P25"/>
    <mergeCell ref="A30:P30"/>
    <mergeCell ref="A31:P31"/>
  </mergeCells>
  <hyperlinks>
    <hyperlink ref="A32" r:id="rId1" xr:uid="{00000000-0004-0000-0A00-000000000000}"/>
  </hyperlinks>
  <printOptions horizontalCentered="1"/>
  <pageMargins left="0.70866141732283472" right="0.70866141732283472" top="0.74803149606299213" bottom="0.74803149606299213" header="0" footer="0"/>
  <pageSetup paperSize="9" scale="55"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998"/>
  <sheetViews>
    <sheetView topLeftCell="A4" zoomScale="80" zoomScaleNormal="80" workbookViewId="0">
      <selection activeCell="I25" sqref="I25"/>
    </sheetView>
  </sheetViews>
  <sheetFormatPr defaultColWidth="14.453125" defaultRowHeight="15" customHeight="1" x14ac:dyDescent="0.35"/>
  <cols>
    <col min="1" max="2" width="16.453125" customWidth="1"/>
    <col min="3" max="3" width="33.1796875" customWidth="1"/>
    <col min="4" max="4" width="16.453125" customWidth="1"/>
    <col min="5" max="5" width="21.81640625" customWidth="1"/>
    <col min="6" max="6" width="16.453125" customWidth="1"/>
    <col min="7" max="7" width="27.453125" customWidth="1"/>
    <col min="8" max="21" width="16.453125" customWidth="1"/>
    <col min="22" max="28" width="8.81640625" customWidth="1"/>
  </cols>
  <sheetData>
    <row r="1" spans="1:28" ht="42.75" customHeight="1" x14ac:dyDescent="0.35">
      <c r="A1" s="213" t="s">
        <v>9</v>
      </c>
      <c r="B1" s="214"/>
      <c r="C1" s="214"/>
      <c r="D1" s="214"/>
      <c r="E1" s="214"/>
      <c r="F1" s="214"/>
      <c r="G1" s="215"/>
      <c r="H1" s="106"/>
      <c r="I1" s="106"/>
      <c r="J1" s="106"/>
      <c r="K1" s="106"/>
      <c r="L1" s="14"/>
      <c r="M1" s="14"/>
      <c r="N1" s="14"/>
      <c r="O1" s="14"/>
      <c r="P1" s="14"/>
      <c r="Q1" s="14"/>
      <c r="R1" s="14"/>
      <c r="S1" s="14"/>
      <c r="T1" s="14"/>
      <c r="U1" s="14"/>
      <c r="V1" s="14"/>
      <c r="W1" s="14"/>
      <c r="X1" s="14"/>
      <c r="Y1" s="14"/>
      <c r="Z1" s="14"/>
      <c r="AA1" s="14"/>
      <c r="AB1" s="14"/>
    </row>
    <row r="2" spans="1:28" ht="21.75" customHeight="1" x14ac:dyDescent="0.35">
      <c r="A2" s="216" t="s">
        <v>140</v>
      </c>
      <c r="B2" s="217"/>
      <c r="C2" s="217"/>
      <c r="D2" s="217"/>
      <c r="E2" s="217"/>
      <c r="F2" s="217"/>
      <c r="G2" s="218"/>
      <c r="H2" s="106"/>
      <c r="I2" s="106"/>
      <c r="J2" s="106"/>
      <c r="K2" s="106"/>
      <c r="L2" s="14"/>
      <c r="M2" s="14"/>
      <c r="N2" s="14"/>
      <c r="O2" s="14"/>
      <c r="P2" s="14"/>
      <c r="Q2" s="14"/>
      <c r="R2" s="14"/>
      <c r="S2" s="14"/>
      <c r="T2" s="14"/>
      <c r="U2" s="14"/>
      <c r="V2" s="14"/>
      <c r="W2" s="14"/>
      <c r="X2" s="14"/>
      <c r="Y2" s="14"/>
      <c r="Z2" s="14"/>
      <c r="AA2" s="14"/>
      <c r="AB2" s="14"/>
    </row>
    <row r="3" spans="1:28" ht="24.75" customHeight="1" x14ac:dyDescent="0.35">
      <c r="A3" s="219" t="s">
        <v>10</v>
      </c>
      <c r="B3" s="220"/>
      <c r="C3" s="220"/>
      <c r="D3" s="220"/>
      <c r="E3" s="220"/>
      <c r="F3" s="220"/>
      <c r="G3" s="221"/>
      <c r="H3" s="106"/>
      <c r="I3" s="106"/>
      <c r="J3" s="106"/>
      <c r="K3" s="106"/>
      <c r="L3" s="14"/>
      <c r="M3" s="14"/>
      <c r="N3" s="14"/>
      <c r="O3" s="14"/>
      <c r="P3" s="14"/>
      <c r="Q3" s="14"/>
      <c r="R3" s="14"/>
      <c r="S3" s="14"/>
      <c r="T3" s="14"/>
      <c r="U3" s="14"/>
      <c r="V3" s="14"/>
      <c r="W3" s="14"/>
      <c r="X3" s="14"/>
      <c r="Y3" s="14"/>
      <c r="Z3" s="14"/>
      <c r="AA3" s="14"/>
      <c r="AB3" s="14"/>
    </row>
    <row r="4" spans="1:28" ht="13.5" customHeight="1" x14ac:dyDescent="0.35">
      <c r="A4" s="15"/>
      <c r="B4" s="14"/>
      <c r="C4" s="14"/>
      <c r="D4" s="14"/>
      <c r="E4" s="14"/>
      <c r="F4" s="14"/>
      <c r="G4" s="14"/>
      <c r="H4" s="106"/>
      <c r="I4" s="106"/>
      <c r="J4" s="106"/>
      <c r="K4" s="106"/>
      <c r="L4" s="14"/>
      <c r="M4" s="14"/>
      <c r="N4" s="14"/>
      <c r="O4" s="14"/>
      <c r="P4" s="14"/>
      <c r="Q4" s="14"/>
      <c r="R4" s="14"/>
      <c r="S4" s="14"/>
      <c r="T4" s="14"/>
      <c r="U4" s="14"/>
      <c r="V4" s="14"/>
      <c r="W4" s="14"/>
      <c r="X4" s="14"/>
      <c r="Y4" s="14"/>
      <c r="Z4" s="14"/>
      <c r="AA4" s="14"/>
      <c r="AB4" s="14"/>
    </row>
    <row r="5" spans="1:28" ht="27.75" customHeight="1" x14ac:dyDescent="0.35">
      <c r="A5" s="166" t="s">
        <v>11</v>
      </c>
      <c r="B5" s="185"/>
      <c r="C5" s="185"/>
      <c r="D5" s="185"/>
      <c r="E5" s="185"/>
      <c r="F5" s="185"/>
      <c r="G5" s="186"/>
      <c r="H5" s="106"/>
      <c r="I5" s="106"/>
      <c r="J5" s="106"/>
      <c r="K5" s="106"/>
      <c r="L5" s="14"/>
      <c r="M5" s="14"/>
      <c r="N5" s="14"/>
      <c r="O5" s="14"/>
      <c r="P5" s="14"/>
      <c r="Q5" s="14"/>
      <c r="R5" s="14"/>
      <c r="S5" s="14"/>
      <c r="T5" s="14"/>
      <c r="U5" s="14"/>
      <c r="V5" s="14"/>
      <c r="W5" s="14"/>
      <c r="X5" s="14"/>
      <c r="Y5" s="14"/>
      <c r="Z5" s="14"/>
      <c r="AA5" s="14"/>
      <c r="AB5" s="14"/>
    </row>
    <row r="6" spans="1:28" ht="13.5" customHeight="1" x14ac:dyDescent="0.35">
      <c r="A6" s="15"/>
      <c r="B6" s="14"/>
      <c r="C6" s="14"/>
      <c r="D6" s="14"/>
      <c r="E6" s="14"/>
      <c r="F6" s="14"/>
      <c r="G6" s="14"/>
      <c r="H6" s="106"/>
      <c r="I6" s="106"/>
      <c r="J6" s="106"/>
      <c r="K6" s="106"/>
      <c r="L6" s="14"/>
      <c r="M6" s="14"/>
      <c r="N6" s="14"/>
      <c r="O6" s="14"/>
      <c r="P6" s="14"/>
      <c r="Q6" s="14"/>
      <c r="R6" s="14"/>
      <c r="S6" s="14"/>
      <c r="T6" s="14"/>
      <c r="U6" s="14"/>
      <c r="V6" s="14"/>
      <c r="W6" s="14"/>
      <c r="X6" s="14"/>
      <c r="Y6" s="14"/>
      <c r="Z6" s="14"/>
      <c r="AA6" s="14"/>
      <c r="AB6" s="14"/>
    </row>
    <row r="7" spans="1:28" ht="13.5" customHeight="1" x14ac:dyDescent="0.35">
      <c r="A7" s="184" t="s">
        <v>12</v>
      </c>
      <c r="B7" s="185"/>
      <c r="C7" s="186"/>
      <c r="D7" s="104" t="s">
        <v>138</v>
      </c>
      <c r="E7" s="224"/>
      <c r="F7" s="225"/>
      <c r="G7" s="226"/>
      <c r="H7" s="106"/>
      <c r="I7" s="106"/>
      <c r="J7" s="106"/>
      <c r="K7" s="106"/>
      <c r="L7" s="14"/>
      <c r="M7" s="14"/>
      <c r="N7" s="14"/>
      <c r="O7" s="14"/>
      <c r="P7" s="14"/>
      <c r="Q7" s="14"/>
      <c r="R7" s="14"/>
      <c r="S7" s="14"/>
      <c r="T7" s="14"/>
      <c r="U7" s="14"/>
      <c r="V7" s="14"/>
      <c r="W7" s="14"/>
      <c r="X7" s="14"/>
      <c r="Y7" s="14"/>
      <c r="Z7" s="14"/>
      <c r="AA7" s="14"/>
      <c r="AB7" s="14"/>
    </row>
    <row r="8" spans="1:28" ht="30.75" customHeight="1" x14ac:dyDescent="0.35">
      <c r="A8" s="184" t="s">
        <v>13</v>
      </c>
      <c r="B8" s="185"/>
      <c r="C8" s="186"/>
      <c r="D8" s="222"/>
      <c r="E8" s="217"/>
      <c r="F8" s="217"/>
      <c r="G8" s="218"/>
      <c r="H8" s="106"/>
      <c r="I8" s="106"/>
      <c r="J8" s="106"/>
      <c r="K8" s="106"/>
      <c r="L8" s="14"/>
      <c r="M8" s="14"/>
      <c r="N8" s="14"/>
      <c r="O8" s="14"/>
      <c r="P8" s="14"/>
      <c r="Q8" s="14"/>
      <c r="R8" s="14"/>
      <c r="S8" s="14"/>
      <c r="T8" s="14"/>
      <c r="U8" s="14"/>
      <c r="V8" s="14"/>
      <c r="W8" s="14"/>
      <c r="X8" s="14"/>
      <c r="Y8" s="14"/>
      <c r="Z8" s="14"/>
      <c r="AA8" s="14"/>
      <c r="AB8" s="14"/>
    </row>
    <row r="9" spans="1:28" ht="24.75" customHeight="1" x14ac:dyDescent="0.35">
      <c r="A9" s="184" t="s">
        <v>14</v>
      </c>
      <c r="B9" s="185"/>
      <c r="C9" s="186"/>
      <c r="D9" s="105" t="s">
        <v>141</v>
      </c>
      <c r="E9" s="227"/>
      <c r="F9" s="228"/>
      <c r="G9" s="229"/>
      <c r="H9" s="106"/>
      <c r="I9" s="106"/>
      <c r="J9" s="106"/>
      <c r="K9" s="106"/>
      <c r="L9" s="14"/>
      <c r="M9" s="14"/>
      <c r="N9" s="14"/>
      <c r="O9" s="14"/>
      <c r="P9" s="14"/>
      <c r="Q9" s="14"/>
      <c r="R9" s="14"/>
      <c r="S9" s="14"/>
      <c r="T9" s="14"/>
      <c r="U9" s="14"/>
      <c r="V9" s="14"/>
      <c r="W9" s="14"/>
      <c r="X9" s="14"/>
      <c r="Y9" s="14"/>
      <c r="Z9" s="14"/>
      <c r="AA9" s="14"/>
      <c r="AB9" s="14"/>
    </row>
    <row r="10" spans="1:28" ht="20.25" customHeight="1" x14ac:dyDescent="0.35">
      <c r="A10" s="184" t="s">
        <v>15</v>
      </c>
      <c r="B10" s="185"/>
      <c r="C10" s="186"/>
      <c r="D10" s="223"/>
      <c r="E10" s="221"/>
      <c r="F10" s="108">
        <v>80</v>
      </c>
      <c r="G10" s="109" t="s">
        <v>16</v>
      </c>
      <c r="H10" s="106"/>
      <c r="I10" s="106"/>
      <c r="J10" s="106"/>
      <c r="K10" s="106"/>
      <c r="L10" s="14"/>
      <c r="M10" s="14"/>
      <c r="N10" s="14"/>
      <c r="O10" s="14"/>
      <c r="P10" s="14"/>
      <c r="Q10" s="14"/>
      <c r="R10" s="14"/>
      <c r="S10" s="14"/>
      <c r="T10" s="14"/>
      <c r="U10" s="14"/>
      <c r="V10" s="14"/>
      <c r="W10" s="14"/>
      <c r="X10" s="14"/>
      <c r="Y10" s="14"/>
      <c r="Z10" s="14"/>
      <c r="AA10" s="14"/>
      <c r="AB10" s="14"/>
    </row>
    <row r="11" spans="1:28" ht="20.25" customHeight="1" x14ac:dyDescent="0.35">
      <c r="A11" s="184" t="s">
        <v>17</v>
      </c>
      <c r="B11" s="185"/>
      <c r="C11" s="186"/>
      <c r="D11" s="198" t="s">
        <v>18</v>
      </c>
      <c r="E11" s="199"/>
      <c r="F11" s="123">
        <v>60</v>
      </c>
      <c r="G11" s="85" t="s">
        <v>19</v>
      </c>
      <c r="H11" s="122" t="str">
        <f>IF(F11&gt;=60," ","ERRORE: il num. minimo di CFU totali per un anno deve essere 60")</f>
        <v xml:space="preserve"> </v>
      </c>
      <c r="I11" s="14"/>
      <c r="J11" s="14"/>
      <c r="K11" s="14"/>
      <c r="L11" s="14"/>
      <c r="M11" s="14"/>
      <c r="N11" s="14"/>
      <c r="O11" s="14"/>
      <c r="P11" s="14"/>
      <c r="Q11" s="14"/>
      <c r="R11" s="14"/>
      <c r="S11" s="14"/>
      <c r="T11" s="14"/>
      <c r="U11" s="14"/>
      <c r="V11" s="14"/>
      <c r="W11" s="14"/>
      <c r="X11" s="14"/>
      <c r="Y11" s="14"/>
      <c r="Z11" s="14"/>
      <c r="AA11" s="14"/>
      <c r="AB11" s="14"/>
    </row>
    <row r="12" spans="1:28" ht="14.25" customHeight="1" x14ac:dyDescent="0.35">
      <c r="A12" s="189" t="s">
        <v>20</v>
      </c>
      <c r="B12" s="190"/>
      <c r="C12" s="191"/>
      <c r="D12" s="200" t="s">
        <v>21</v>
      </c>
      <c r="E12" s="201"/>
      <c r="F12" s="201"/>
      <c r="G12" s="202"/>
      <c r="H12" s="106"/>
      <c r="I12" s="106"/>
      <c r="J12" s="106"/>
      <c r="K12" s="106"/>
      <c r="L12" s="14"/>
      <c r="M12" s="14"/>
      <c r="N12" s="14"/>
      <c r="O12" s="14"/>
      <c r="P12" s="14"/>
      <c r="Q12" s="14"/>
      <c r="R12" s="14"/>
      <c r="S12" s="14"/>
      <c r="T12" s="14"/>
      <c r="U12" s="14"/>
      <c r="V12" s="14"/>
      <c r="W12" s="14"/>
      <c r="X12" s="14"/>
      <c r="Y12" s="14"/>
      <c r="Z12" s="14"/>
      <c r="AA12" s="14"/>
      <c r="AB12" s="14"/>
    </row>
    <row r="13" spans="1:28" ht="13.5" customHeight="1" x14ac:dyDescent="0.35">
      <c r="A13" s="192"/>
      <c r="B13" s="193"/>
      <c r="C13" s="194"/>
      <c r="D13" s="203"/>
      <c r="E13" s="204"/>
      <c r="F13" s="204"/>
      <c r="G13" s="205"/>
      <c r="H13" s="106"/>
      <c r="I13" s="106"/>
      <c r="J13" s="106"/>
      <c r="K13" s="106"/>
      <c r="L13" s="14"/>
      <c r="M13" s="14"/>
      <c r="N13" s="14"/>
      <c r="O13" s="14"/>
      <c r="P13" s="14"/>
      <c r="Q13" s="14"/>
      <c r="R13" s="14"/>
      <c r="S13" s="14"/>
      <c r="T13" s="14"/>
      <c r="U13" s="14"/>
      <c r="V13" s="14"/>
      <c r="W13" s="14"/>
      <c r="X13" s="14"/>
      <c r="Y13" s="14"/>
      <c r="Z13" s="14"/>
      <c r="AA13" s="14"/>
      <c r="AB13" s="14"/>
    </row>
    <row r="14" spans="1:28" ht="13.5" customHeight="1" x14ac:dyDescent="0.35">
      <c r="A14" s="192"/>
      <c r="B14" s="193"/>
      <c r="C14" s="194"/>
      <c r="D14" s="203"/>
      <c r="E14" s="204"/>
      <c r="F14" s="204"/>
      <c r="G14" s="205"/>
      <c r="H14" s="106"/>
      <c r="I14" s="106"/>
      <c r="J14" s="106"/>
      <c r="K14" s="106"/>
      <c r="L14" s="14"/>
      <c r="M14" s="14"/>
      <c r="N14" s="14"/>
      <c r="O14" s="14"/>
      <c r="P14" s="14"/>
      <c r="Q14" s="14"/>
      <c r="R14" s="14"/>
      <c r="S14" s="14"/>
      <c r="T14" s="14"/>
      <c r="U14" s="14"/>
      <c r="V14" s="14"/>
      <c r="W14" s="14"/>
      <c r="X14" s="14"/>
      <c r="Y14" s="14"/>
      <c r="Z14" s="14"/>
      <c r="AA14" s="14"/>
      <c r="AB14" s="14"/>
    </row>
    <row r="15" spans="1:28" ht="13.5" customHeight="1" x14ac:dyDescent="0.35">
      <c r="A15" s="192"/>
      <c r="B15" s="193"/>
      <c r="C15" s="194"/>
      <c r="D15" s="203"/>
      <c r="E15" s="204"/>
      <c r="F15" s="204"/>
      <c r="G15" s="205"/>
      <c r="H15" s="106"/>
      <c r="I15" s="106"/>
      <c r="J15" s="106"/>
      <c r="K15" s="106"/>
      <c r="L15" s="14"/>
      <c r="M15" s="14"/>
      <c r="N15" s="14"/>
      <c r="O15" s="14"/>
      <c r="P15" s="14"/>
      <c r="Q15" s="14"/>
      <c r="R15" s="14"/>
      <c r="S15" s="14"/>
      <c r="T15" s="14"/>
      <c r="U15" s="14"/>
      <c r="V15" s="14"/>
      <c r="W15" s="14"/>
      <c r="X15" s="14"/>
      <c r="Y15" s="14"/>
      <c r="Z15" s="14"/>
      <c r="AA15" s="14"/>
      <c r="AB15" s="14"/>
    </row>
    <row r="16" spans="1:28" ht="13.5" customHeight="1" x14ac:dyDescent="0.35">
      <c r="A16" s="195"/>
      <c r="B16" s="196"/>
      <c r="C16" s="197"/>
      <c r="D16" s="206"/>
      <c r="E16" s="207"/>
      <c r="F16" s="207"/>
      <c r="G16" s="208"/>
      <c r="H16" s="106"/>
      <c r="I16" s="106"/>
      <c r="J16" s="106"/>
      <c r="K16" s="106"/>
      <c r="L16" s="14"/>
      <c r="M16" s="14"/>
      <c r="N16" s="14"/>
      <c r="O16" s="14"/>
      <c r="P16" s="14"/>
      <c r="Q16" s="14"/>
      <c r="R16" s="14"/>
      <c r="S16" s="14"/>
      <c r="T16" s="14"/>
      <c r="U16" s="14"/>
      <c r="V16" s="14"/>
      <c r="W16" s="14"/>
      <c r="X16" s="14"/>
      <c r="Y16" s="14"/>
      <c r="Z16" s="14"/>
      <c r="AA16" s="14"/>
      <c r="AB16" s="14"/>
    </row>
    <row r="17" spans="1:28" ht="30.75" customHeight="1" x14ac:dyDescent="0.35">
      <c r="A17" s="184" t="s">
        <v>22</v>
      </c>
      <c r="B17" s="185"/>
      <c r="C17" s="186"/>
      <c r="D17" s="209"/>
      <c r="E17" s="210"/>
      <c r="F17" s="185"/>
      <c r="G17" s="186"/>
      <c r="H17" s="106"/>
      <c r="I17" s="106"/>
      <c r="J17" s="106"/>
      <c r="K17" s="106"/>
      <c r="L17" s="14"/>
      <c r="M17" s="14"/>
      <c r="N17" s="14"/>
      <c r="O17" s="14"/>
      <c r="P17" s="14"/>
      <c r="Q17" s="14"/>
      <c r="R17" s="14"/>
      <c r="S17" s="14"/>
      <c r="T17" s="14"/>
      <c r="U17" s="14"/>
      <c r="V17" s="14"/>
      <c r="W17" s="14"/>
      <c r="X17" s="14"/>
      <c r="Y17" s="14"/>
      <c r="Z17" s="14"/>
      <c r="AA17" s="14"/>
      <c r="AB17" s="14"/>
    </row>
    <row r="18" spans="1:28" ht="22.5" customHeight="1" x14ac:dyDescent="0.35">
      <c r="A18" s="187" t="s">
        <v>23</v>
      </c>
      <c r="B18" s="188"/>
      <c r="C18" s="86">
        <v>5</v>
      </c>
      <c r="D18" s="187" t="s">
        <v>24</v>
      </c>
      <c r="E18" s="188"/>
      <c r="F18" s="211"/>
      <c r="G18" s="212"/>
      <c r="H18" s="106"/>
      <c r="I18" s="106"/>
      <c r="J18" s="106"/>
      <c r="K18" s="106"/>
      <c r="L18" s="14"/>
      <c r="M18" s="14"/>
      <c r="N18" s="14"/>
      <c r="O18" s="14"/>
      <c r="P18" s="14"/>
      <c r="Q18" s="14"/>
      <c r="R18" s="14"/>
      <c r="S18" s="14"/>
      <c r="T18" s="14"/>
      <c r="U18" s="14"/>
      <c r="V18" s="14"/>
      <c r="W18" s="14"/>
      <c r="X18" s="14"/>
      <c r="Y18" s="14"/>
      <c r="Z18" s="14"/>
      <c r="AA18" s="14"/>
      <c r="AB18" s="14"/>
    </row>
    <row r="19" spans="1:28" ht="15" customHeight="1" x14ac:dyDescent="0.35">
      <c r="A19" s="16"/>
      <c r="B19" s="17" t="s">
        <v>25</v>
      </c>
      <c r="C19" s="18" t="str">
        <f>IF(C18&lt;5,"ERRORE: il num. minimo di iscrivibili deve essere pari a 5","OK")</f>
        <v>OK</v>
      </c>
      <c r="D19" s="16"/>
      <c r="E19" s="19"/>
      <c r="F19" s="14"/>
      <c r="G19" s="14"/>
      <c r="H19" s="106"/>
      <c r="I19" s="106"/>
      <c r="J19" s="106"/>
      <c r="K19" s="106"/>
      <c r="L19" s="14"/>
      <c r="M19" s="14"/>
      <c r="N19" s="14"/>
      <c r="O19" s="14"/>
      <c r="P19" s="14"/>
      <c r="Q19" s="14"/>
      <c r="R19" s="14"/>
      <c r="S19" s="14"/>
      <c r="T19" s="14"/>
      <c r="U19" s="14"/>
      <c r="V19" s="14"/>
      <c r="W19" s="14"/>
      <c r="X19" s="14"/>
      <c r="Y19" s="14"/>
      <c r="Z19" s="14"/>
      <c r="AA19" s="14"/>
      <c r="AB19" s="14"/>
    </row>
    <row r="20" spans="1:28" ht="19.5" customHeight="1" x14ac:dyDescent="0.35">
      <c r="H20" s="106"/>
      <c r="I20" s="106"/>
      <c r="J20" s="106"/>
      <c r="K20" s="106"/>
      <c r="L20" s="14"/>
      <c r="M20" s="14"/>
      <c r="N20" s="14"/>
      <c r="O20" s="14"/>
      <c r="P20" s="14"/>
      <c r="Q20" s="14"/>
      <c r="R20" s="14"/>
      <c r="S20" s="14"/>
      <c r="T20" s="14"/>
      <c r="U20" s="14"/>
      <c r="V20" s="14"/>
      <c r="W20" s="14"/>
      <c r="X20" s="14"/>
      <c r="Y20" s="14"/>
      <c r="Z20" s="14"/>
      <c r="AA20" s="14"/>
      <c r="AB20" s="14"/>
    </row>
    <row r="21" spans="1:28" ht="13.5" customHeight="1" x14ac:dyDescent="0.35">
      <c r="H21" s="106"/>
      <c r="I21" s="106"/>
      <c r="J21" s="106"/>
      <c r="K21" s="106"/>
      <c r="L21" s="14"/>
      <c r="M21" s="14"/>
      <c r="N21" s="14"/>
      <c r="O21" s="14"/>
      <c r="P21" s="14"/>
      <c r="Q21" s="14"/>
      <c r="R21" s="14"/>
      <c r="S21" s="14"/>
      <c r="T21" s="14"/>
      <c r="U21" s="14"/>
      <c r="V21" s="14"/>
      <c r="W21" s="14"/>
      <c r="X21" s="14"/>
      <c r="Y21" s="14"/>
      <c r="Z21" s="14"/>
      <c r="AA21" s="14"/>
      <c r="AB21" s="14"/>
    </row>
    <row r="22" spans="1:28" ht="13.5" customHeight="1" x14ac:dyDescent="0.35">
      <c r="H22" s="106"/>
      <c r="I22" s="106"/>
      <c r="J22" s="106"/>
      <c r="K22" s="106"/>
      <c r="L22" s="14"/>
      <c r="M22" s="14"/>
      <c r="N22" s="14"/>
      <c r="O22" s="14"/>
      <c r="P22" s="14"/>
      <c r="Q22" s="14"/>
      <c r="R22" s="14"/>
      <c r="S22" s="14"/>
      <c r="T22" s="14"/>
      <c r="U22" s="14"/>
      <c r="V22" s="14"/>
      <c r="W22" s="14"/>
      <c r="X22" s="14"/>
      <c r="Y22" s="14"/>
      <c r="Z22" s="14"/>
      <c r="AA22" s="14"/>
      <c r="AB22" s="14"/>
    </row>
    <row r="23" spans="1:28" ht="13.5" customHeight="1" x14ac:dyDescent="0.35">
      <c r="H23" s="106"/>
      <c r="I23" s="106"/>
      <c r="J23" s="106"/>
      <c r="K23" s="106"/>
      <c r="L23" s="14"/>
      <c r="M23" s="14"/>
      <c r="N23" s="14"/>
      <c r="O23" s="14"/>
      <c r="P23" s="14"/>
      <c r="Q23" s="14"/>
      <c r="R23" s="14"/>
      <c r="S23" s="14"/>
      <c r="T23" s="14"/>
      <c r="U23" s="14"/>
      <c r="V23" s="14"/>
      <c r="W23" s="14"/>
      <c r="X23" s="14"/>
      <c r="Y23" s="14"/>
      <c r="Z23" s="14"/>
      <c r="AA23" s="14"/>
      <c r="AB23" s="14"/>
    </row>
    <row r="24" spans="1:28" ht="13.5" customHeight="1" x14ac:dyDescent="0.35">
      <c r="H24" s="106"/>
      <c r="I24" s="106"/>
      <c r="J24" s="106"/>
      <c r="K24" s="106"/>
      <c r="L24" s="14"/>
      <c r="M24" s="14"/>
      <c r="N24" s="14"/>
      <c r="O24" s="14"/>
      <c r="P24" s="14"/>
      <c r="Q24" s="14"/>
      <c r="R24" s="14"/>
      <c r="S24" s="14"/>
      <c r="T24" s="14"/>
      <c r="U24" s="14"/>
      <c r="V24" s="14"/>
      <c r="W24" s="14"/>
      <c r="X24" s="14"/>
      <c r="Y24" s="14"/>
      <c r="Z24" s="14"/>
      <c r="AA24" s="14"/>
      <c r="AB24" s="14"/>
    </row>
    <row r="25" spans="1:28" ht="13.5" customHeight="1" x14ac:dyDescent="0.35">
      <c r="H25" s="106"/>
      <c r="I25" s="106"/>
      <c r="J25" s="106"/>
      <c r="K25" s="106"/>
      <c r="L25" s="14"/>
      <c r="M25" s="14"/>
      <c r="N25" s="14"/>
      <c r="O25" s="14"/>
      <c r="P25" s="14"/>
      <c r="Q25" s="14"/>
      <c r="R25" s="14"/>
      <c r="S25" s="14"/>
      <c r="T25" s="14"/>
      <c r="U25" s="14"/>
      <c r="V25" s="14"/>
      <c r="W25" s="14"/>
      <c r="X25" s="14"/>
      <c r="Y25" s="14"/>
      <c r="Z25" s="14"/>
      <c r="AA25" s="14"/>
      <c r="AB25" s="14"/>
    </row>
    <row r="26" spans="1:28" ht="13.5" customHeight="1" x14ac:dyDescent="0.35">
      <c r="H26" s="106"/>
      <c r="I26" s="106"/>
      <c r="J26" s="106"/>
      <c r="K26" s="106"/>
      <c r="L26" s="14"/>
      <c r="M26" s="14"/>
      <c r="N26" s="14"/>
      <c r="O26" s="14"/>
      <c r="P26" s="14"/>
      <c r="Q26" s="14"/>
      <c r="R26" s="14"/>
      <c r="S26" s="14"/>
      <c r="T26" s="14"/>
      <c r="U26" s="14"/>
      <c r="V26" s="14"/>
      <c r="W26" s="14"/>
      <c r="X26" s="14"/>
      <c r="Y26" s="14"/>
      <c r="Z26" s="14"/>
      <c r="AA26" s="14"/>
      <c r="AB26" s="14"/>
    </row>
    <row r="27" spans="1:28" ht="13.5" customHeight="1" x14ac:dyDescent="0.35">
      <c r="H27" s="106"/>
      <c r="I27" s="106"/>
      <c r="J27" s="106"/>
      <c r="K27" s="106"/>
      <c r="L27" s="14"/>
      <c r="M27" s="14"/>
      <c r="N27" s="14"/>
      <c r="O27" s="14"/>
      <c r="P27" s="14"/>
      <c r="Q27" s="14"/>
      <c r="R27" s="14"/>
      <c r="S27" s="14"/>
      <c r="T27" s="14"/>
      <c r="U27" s="14"/>
      <c r="V27" s="14"/>
      <c r="W27" s="14"/>
      <c r="X27" s="14"/>
      <c r="Y27" s="14"/>
      <c r="Z27" s="14"/>
      <c r="AA27" s="14"/>
      <c r="AB27" s="14"/>
    </row>
    <row r="28" spans="1:28" ht="13.5" customHeight="1" x14ac:dyDescent="0.35">
      <c r="H28" s="106"/>
      <c r="I28" s="106"/>
      <c r="J28" s="106"/>
      <c r="K28" s="106"/>
      <c r="L28" s="14"/>
      <c r="M28" s="14"/>
      <c r="N28" s="14"/>
      <c r="O28" s="14"/>
      <c r="P28" s="14"/>
      <c r="Q28" s="14"/>
      <c r="R28" s="14"/>
      <c r="S28" s="14"/>
      <c r="T28" s="14"/>
      <c r="U28" s="14"/>
      <c r="V28" s="14"/>
      <c r="W28" s="14"/>
      <c r="X28" s="14"/>
      <c r="Y28" s="14"/>
      <c r="Z28" s="14"/>
      <c r="AA28" s="14"/>
      <c r="AB28" s="14"/>
    </row>
    <row r="29" spans="1:28" ht="19.5" customHeight="1" x14ac:dyDescent="0.35">
      <c r="H29" s="106"/>
      <c r="I29" s="106"/>
      <c r="J29" s="106"/>
      <c r="K29" s="106"/>
      <c r="L29" s="14"/>
      <c r="M29" s="14"/>
      <c r="N29" s="14"/>
      <c r="O29" s="14"/>
      <c r="P29" s="14"/>
      <c r="Q29" s="14"/>
      <c r="R29" s="14"/>
      <c r="S29" s="14"/>
      <c r="T29" s="14"/>
      <c r="U29" s="14"/>
      <c r="V29" s="14"/>
      <c r="W29" s="14"/>
      <c r="X29" s="14"/>
      <c r="Y29" s="14"/>
      <c r="Z29" s="14"/>
      <c r="AA29" s="14"/>
      <c r="AB29" s="14"/>
    </row>
    <row r="30" spans="1:28" ht="13.5" customHeight="1" x14ac:dyDescent="0.35">
      <c r="H30" s="107"/>
      <c r="I30" s="107"/>
      <c r="J30" s="107"/>
      <c r="K30" s="107"/>
      <c r="L30" s="20"/>
      <c r="M30" s="20"/>
      <c r="N30" s="20"/>
      <c r="O30" s="20"/>
      <c r="P30" s="20"/>
      <c r="Q30" s="20"/>
      <c r="R30" s="20"/>
      <c r="S30" s="20"/>
      <c r="T30" s="20"/>
      <c r="U30" s="20"/>
      <c r="V30" s="20"/>
      <c r="W30" s="20"/>
      <c r="X30" s="20"/>
      <c r="Y30" s="20"/>
      <c r="Z30" s="20"/>
      <c r="AA30" s="20"/>
      <c r="AB30" s="20"/>
    </row>
    <row r="31" spans="1:28" ht="13.5" customHeight="1" x14ac:dyDescent="0.35">
      <c r="H31" s="107"/>
      <c r="I31" s="107"/>
      <c r="J31" s="107"/>
      <c r="K31" s="107"/>
      <c r="L31" s="20"/>
      <c r="M31" s="20"/>
      <c r="N31" s="20"/>
      <c r="O31" s="20"/>
      <c r="P31" s="20"/>
      <c r="Q31" s="20"/>
      <c r="R31" s="20"/>
      <c r="S31" s="20"/>
      <c r="T31" s="20"/>
      <c r="U31" s="20"/>
      <c r="V31" s="20"/>
      <c r="W31" s="20"/>
      <c r="X31" s="20"/>
      <c r="Y31" s="20"/>
      <c r="Z31" s="20"/>
      <c r="AA31" s="20"/>
      <c r="AB31" s="20"/>
    </row>
    <row r="32" spans="1:28" ht="13.5" customHeight="1" x14ac:dyDescent="0.35">
      <c r="H32" s="107"/>
      <c r="I32" s="107"/>
      <c r="J32" s="107"/>
      <c r="K32" s="107"/>
      <c r="L32" s="20"/>
      <c r="M32" s="20"/>
      <c r="N32" s="20"/>
      <c r="O32" s="20"/>
      <c r="P32" s="20"/>
      <c r="Q32" s="20"/>
      <c r="R32" s="20"/>
      <c r="S32" s="20"/>
      <c r="T32" s="20"/>
      <c r="U32" s="20"/>
      <c r="V32" s="20"/>
      <c r="W32" s="20"/>
      <c r="X32" s="20"/>
      <c r="Y32" s="20"/>
      <c r="Z32" s="20"/>
      <c r="AA32" s="20"/>
      <c r="AB32" s="20"/>
    </row>
    <row r="33" spans="1:28" ht="13.5" customHeight="1" x14ac:dyDescent="0.35">
      <c r="H33" s="107"/>
      <c r="I33" s="107"/>
      <c r="J33" s="107"/>
      <c r="K33" s="107"/>
      <c r="L33" s="20"/>
      <c r="M33" s="20"/>
      <c r="N33" s="20"/>
      <c r="O33" s="20"/>
      <c r="P33" s="20"/>
      <c r="Q33" s="20"/>
      <c r="R33" s="20"/>
      <c r="S33" s="20"/>
      <c r="T33" s="20"/>
      <c r="U33" s="20"/>
      <c r="V33" s="20"/>
      <c r="W33" s="20"/>
      <c r="X33" s="20"/>
      <c r="Y33" s="20"/>
      <c r="Z33" s="20"/>
      <c r="AA33" s="20"/>
      <c r="AB33" s="20"/>
    </row>
    <row r="34" spans="1:28" ht="13.5" customHeight="1" x14ac:dyDescent="0.35">
      <c r="H34" s="107"/>
      <c r="I34" s="107"/>
      <c r="J34" s="107"/>
      <c r="K34" s="107"/>
      <c r="L34" s="20"/>
      <c r="M34" s="20"/>
      <c r="N34" s="20"/>
      <c r="O34" s="20"/>
      <c r="P34" s="20"/>
      <c r="Q34" s="20"/>
      <c r="R34" s="20"/>
      <c r="S34" s="20"/>
      <c r="T34" s="20"/>
      <c r="U34" s="20"/>
      <c r="V34" s="20"/>
      <c r="W34" s="20"/>
      <c r="X34" s="20"/>
      <c r="Y34" s="20"/>
      <c r="Z34" s="20"/>
      <c r="AA34" s="20"/>
      <c r="AB34" s="20"/>
    </row>
    <row r="35" spans="1:28" ht="13.5" customHeight="1" x14ac:dyDescent="0.35">
      <c r="H35" s="107"/>
      <c r="I35" s="107"/>
      <c r="J35" s="107"/>
      <c r="K35" s="107"/>
      <c r="L35" s="20"/>
      <c r="M35" s="20"/>
      <c r="N35" s="20"/>
      <c r="O35" s="20"/>
      <c r="P35" s="20"/>
      <c r="Q35" s="20"/>
      <c r="R35" s="20"/>
      <c r="S35" s="20"/>
      <c r="T35" s="20"/>
      <c r="U35" s="20"/>
      <c r="V35" s="20"/>
      <c r="W35" s="20"/>
      <c r="X35" s="20"/>
      <c r="Y35" s="20"/>
      <c r="Z35" s="20"/>
      <c r="AA35" s="20"/>
      <c r="AB35" s="20"/>
    </row>
    <row r="36" spans="1:28" ht="13.5" customHeight="1" x14ac:dyDescent="0.35">
      <c r="H36" s="107"/>
      <c r="I36" s="107"/>
      <c r="J36" s="107"/>
      <c r="K36" s="107"/>
      <c r="L36" s="20"/>
      <c r="M36" s="20"/>
      <c r="N36" s="20"/>
      <c r="O36" s="20"/>
      <c r="P36" s="20"/>
      <c r="Q36" s="20"/>
      <c r="R36" s="20"/>
      <c r="S36" s="20"/>
      <c r="T36" s="20"/>
      <c r="U36" s="20"/>
      <c r="V36" s="20"/>
      <c r="W36" s="20"/>
      <c r="X36" s="20"/>
      <c r="Y36" s="20"/>
      <c r="Z36" s="20"/>
      <c r="AA36" s="20"/>
      <c r="AB36" s="20"/>
    </row>
    <row r="37" spans="1:28" ht="13.5" customHeight="1" x14ac:dyDescent="0.35">
      <c r="H37" s="107"/>
      <c r="I37" s="107"/>
      <c r="J37" s="107"/>
      <c r="K37" s="107"/>
      <c r="L37" s="20"/>
      <c r="M37" s="20"/>
      <c r="N37" s="20"/>
      <c r="O37" s="20"/>
      <c r="P37" s="20"/>
      <c r="Q37" s="20"/>
      <c r="R37" s="20"/>
      <c r="S37" s="20"/>
      <c r="T37" s="20"/>
      <c r="U37" s="20"/>
      <c r="V37" s="20"/>
      <c r="W37" s="20"/>
      <c r="X37" s="20"/>
      <c r="Y37" s="20"/>
      <c r="Z37" s="20"/>
      <c r="AA37" s="20"/>
      <c r="AB37" s="20"/>
    </row>
    <row r="38" spans="1:28" ht="13.5" customHeight="1" x14ac:dyDescent="0.35">
      <c r="H38" s="107"/>
      <c r="I38" s="107"/>
      <c r="J38" s="107"/>
      <c r="K38" s="107"/>
      <c r="L38" s="20"/>
      <c r="M38" s="20"/>
      <c r="N38" s="20"/>
      <c r="O38" s="20"/>
      <c r="P38" s="20"/>
      <c r="Q38" s="20"/>
      <c r="R38" s="20"/>
      <c r="S38" s="20"/>
      <c r="T38" s="20"/>
      <c r="U38" s="20"/>
      <c r="V38" s="20"/>
      <c r="W38" s="20"/>
      <c r="X38" s="20"/>
      <c r="Y38" s="20"/>
      <c r="Z38" s="20"/>
      <c r="AA38" s="20"/>
      <c r="AB38" s="20"/>
    </row>
    <row r="39" spans="1:28" ht="13.5" customHeight="1" x14ac:dyDescent="0.35">
      <c r="H39" s="107"/>
      <c r="I39" s="107"/>
      <c r="J39" s="107"/>
      <c r="K39" s="107"/>
      <c r="L39" s="20"/>
      <c r="M39" s="20"/>
      <c r="N39" s="20"/>
      <c r="O39" s="20"/>
      <c r="P39" s="20"/>
      <c r="Q39" s="20"/>
      <c r="R39" s="20"/>
      <c r="S39" s="20"/>
      <c r="T39" s="20"/>
      <c r="U39" s="20"/>
      <c r="V39" s="20"/>
      <c r="W39" s="20"/>
      <c r="X39" s="20"/>
      <c r="Y39" s="20"/>
      <c r="Z39" s="20"/>
      <c r="AA39" s="20"/>
      <c r="AB39" s="20"/>
    </row>
    <row r="40" spans="1:28" ht="13.5" customHeight="1" x14ac:dyDescent="0.35">
      <c r="H40" s="107"/>
      <c r="I40" s="107"/>
      <c r="J40" s="107"/>
      <c r="K40" s="107"/>
      <c r="L40" s="20"/>
      <c r="M40" s="20"/>
      <c r="N40" s="20"/>
      <c r="O40" s="20"/>
      <c r="P40" s="20"/>
      <c r="Q40" s="20"/>
      <c r="R40" s="20"/>
      <c r="S40" s="20"/>
      <c r="T40" s="20"/>
      <c r="U40" s="20"/>
      <c r="V40" s="20"/>
      <c r="W40" s="20"/>
      <c r="X40" s="20"/>
      <c r="Y40" s="20"/>
      <c r="Z40" s="20"/>
      <c r="AA40" s="20"/>
      <c r="AB40" s="20"/>
    </row>
    <row r="41" spans="1:28" ht="13.5" customHeight="1" x14ac:dyDescent="0.35">
      <c r="H41" s="107"/>
      <c r="I41" s="107"/>
      <c r="J41" s="107"/>
      <c r="K41" s="107"/>
      <c r="L41" s="20"/>
      <c r="M41" s="20"/>
      <c r="N41" s="20"/>
      <c r="O41" s="20"/>
      <c r="P41" s="20"/>
      <c r="Q41" s="20"/>
      <c r="R41" s="20"/>
      <c r="S41" s="20"/>
      <c r="T41" s="20"/>
      <c r="U41" s="20"/>
      <c r="V41" s="20"/>
      <c r="W41" s="20"/>
      <c r="X41" s="20"/>
      <c r="Y41" s="20"/>
      <c r="Z41" s="20"/>
      <c r="AA41" s="20"/>
      <c r="AB41" s="20"/>
    </row>
    <row r="42" spans="1:28" ht="13.5" customHeight="1" x14ac:dyDescent="0.35">
      <c r="H42" s="107"/>
      <c r="I42" s="107"/>
      <c r="J42" s="107"/>
      <c r="K42" s="107"/>
      <c r="L42" s="20"/>
      <c r="M42" s="20"/>
      <c r="N42" s="20"/>
      <c r="O42" s="20"/>
      <c r="P42" s="20"/>
      <c r="Q42" s="20"/>
      <c r="R42" s="20"/>
      <c r="S42" s="20"/>
      <c r="T42" s="20"/>
      <c r="U42" s="20"/>
      <c r="V42" s="20"/>
      <c r="W42" s="20"/>
      <c r="X42" s="20"/>
      <c r="Y42" s="20"/>
      <c r="Z42" s="20"/>
      <c r="AA42" s="20"/>
      <c r="AB42" s="20"/>
    </row>
    <row r="43" spans="1:28" ht="13.5" customHeight="1" x14ac:dyDescent="0.35">
      <c r="H43" s="107"/>
      <c r="I43" s="107"/>
      <c r="J43" s="107"/>
      <c r="K43" s="107"/>
      <c r="L43" s="20"/>
      <c r="M43" s="20"/>
      <c r="N43" s="20"/>
      <c r="O43" s="20"/>
      <c r="P43" s="20"/>
      <c r="Q43" s="20"/>
      <c r="R43" s="20"/>
      <c r="S43" s="20"/>
      <c r="T43" s="20"/>
      <c r="U43" s="20"/>
      <c r="V43" s="20"/>
      <c r="W43" s="20"/>
      <c r="X43" s="20"/>
      <c r="Y43" s="20"/>
      <c r="Z43" s="20"/>
      <c r="AA43" s="20"/>
      <c r="AB43" s="20"/>
    </row>
    <row r="44" spans="1:28" ht="13.5" customHeight="1" x14ac:dyDescent="0.35">
      <c r="H44" s="107"/>
      <c r="I44" s="107"/>
      <c r="J44" s="107"/>
      <c r="K44" s="107"/>
      <c r="L44" s="20"/>
      <c r="M44" s="20"/>
      <c r="N44" s="20"/>
      <c r="O44" s="20"/>
      <c r="P44" s="20"/>
      <c r="Q44" s="20"/>
      <c r="R44" s="20"/>
      <c r="S44" s="20"/>
      <c r="T44" s="20"/>
      <c r="U44" s="20"/>
      <c r="V44" s="20"/>
      <c r="W44" s="20"/>
      <c r="X44" s="20"/>
      <c r="Y44" s="20"/>
      <c r="Z44" s="20"/>
      <c r="AA44" s="20"/>
      <c r="AB44" s="20"/>
    </row>
    <row r="45" spans="1:28" ht="13.5" customHeight="1" x14ac:dyDescent="0.35">
      <c r="A45" s="106"/>
      <c r="B45" s="106"/>
      <c r="C45" s="106"/>
      <c r="D45" s="106"/>
      <c r="E45" s="106"/>
      <c r="F45" s="106"/>
      <c r="G45" s="106"/>
      <c r="H45" s="106"/>
      <c r="I45" s="106"/>
      <c r="J45" s="106"/>
      <c r="K45" s="106"/>
      <c r="L45" s="14"/>
      <c r="M45" s="14"/>
      <c r="N45" s="14"/>
      <c r="O45" s="14"/>
      <c r="P45" s="14"/>
      <c r="Q45" s="14"/>
      <c r="R45" s="14"/>
      <c r="S45" s="14"/>
      <c r="T45" s="14"/>
      <c r="U45" s="14"/>
      <c r="V45" s="14"/>
      <c r="W45" s="14"/>
      <c r="X45" s="14"/>
      <c r="Y45" s="14"/>
      <c r="Z45" s="14"/>
      <c r="AA45" s="14"/>
      <c r="AB45" s="14"/>
    </row>
    <row r="46" spans="1:28" ht="13.5" customHeight="1" x14ac:dyDescent="0.35">
      <c r="A46" s="106"/>
      <c r="B46" s="106"/>
      <c r="C46" s="106"/>
      <c r="D46" s="106"/>
      <c r="E46" s="106"/>
      <c r="F46" s="106"/>
      <c r="G46" s="106"/>
      <c r="H46" s="106"/>
      <c r="I46" s="106"/>
      <c r="J46" s="106"/>
      <c r="K46" s="106"/>
      <c r="L46" s="14"/>
      <c r="M46" s="14"/>
      <c r="N46" s="14"/>
      <c r="O46" s="14"/>
      <c r="P46" s="14"/>
      <c r="Q46" s="14"/>
      <c r="R46" s="14"/>
      <c r="S46" s="14"/>
      <c r="T46" s="14"/>
      <c r="U46" s="14"/>
      <c r="V46" s="14"/>
      <c r="W46" s="14"/>
      <c r="X46" s="14"/>
      <c r="Y46" s="14"/>
      <c r="Z46" s="14"/>
      <c r="AA46" s="14"/>
      <c r="AB46" s="14"/>
    </row>
    <row r="47" spans="1:28" ht="13.5" customHeight="1" x14ac:dyDescent="0.35">
      <c r="A47" s="106"/>
      <c r="B47" s="106"/>
      <c r="C47" s="106"/>
      <c r="D47" s="106"/>
      <c r="E47" s="106"/>
      <c r="F47" s="106"/>
      <c r="G47" s="106"/>
      <c r="H47" s="106"/>
      <c r="I47" s="106"/>
      <c r="J47" s="106"/>
      <c r="K47" s="106"/>
      <c r="L47" s="14"/>
      <c r="M47" s="14"/>
      <c r="N47" s="14"/>
      <c r="O47" s="14"/>
      <c r="P47" s="14"/>
      <c r="Q47" s="14"/>
      <c r="R47" s="14"/>
      <c r="S47" s="14"/>
      <c r="T47" s="14"/>
      <c r="U47" s="14"/>
      <c r="V47" s="14"/>
      <c r="W47" s="14"/>
      <c r="X47" s="14"/>
      <c r="Y47" s="14"/>
      <c r="Z47" s="14"/>
      <c r="AA47" s="14"/>
      <c r="AB47" s="14"/>
    </row>
    <row r="48" spans="1:28" ht="13.5" customHeight="1" x14ac:dyDescent="0.35">
      <c r="A48" s="106"/>
      <c r="B48" s="106"/>
      <c r="C48" s="106"/>
      <c r="D48" s="106"/>
      <c r="E48" s="106"/>
      <c r="F48" s="106"/>
      <c r="G48" s="106"/>
      <c r="H48" s="106"/>
      <c r="I48" s="106"/>
      <c r="J48" s="106"/>
      <c r="K48" s="106"/>
      <c r="L48" s="14"/>
      <c r="M48" s="14"/>
      <c r="N48" s="14"/>
      <c r="O48" s="14"/>
      <c r="P48" s="14"/>
      <c r="Q48" s="14"/>
      <c r="R48" s="14"/>
      <c r="S48" s="14"/>
      <c r="T48" s="14"/>
      <c r="U48" s="14"/>
      <c r="V48" s="14"/>
      <c r="W48" s="14"/>
      <c r="X48" s="14"/>
      <c r="Y48" s="14"/>
      <c r="Z48" s="14"/>
      <c r="AA48" s="14"/>
      <c r="AB48" s="14"/>
    </row>
    <row r="49" spans="1:28" ht="13.5" customHeight="1" x14ac:dyDescent="0.35">
      <c r="A49" s="106"/>
      <c r="B49" s="106"/>
      <c r="C49" s="106"/>
      <c r="D49" s="106"/>
      <c r="E49" s="106"/>
      <c r="F49" s="106"/>
      <c r="G49" s="106"/>
      <c r="H49" s="106"/>
      <c r="I49" s="106"/>
      <c r="J49" s="106"/>
      <c r="K49" s="106"/>
      <c r="L49" s="14"/>
      <c r="M49" s="14"/>
      <c r="N49" s="14"/>
      <c r="O49" s="14"/>
      <c r="P49" s="14"/>
      <c r="Q49" s="14"/>
      <c r="R49" s="14"/>
      <c r="S49" s="14"/>
      <c r="T49" s="14"/>
      <c r="U49" s="14"/>
      <c r="V49" s="14"/>
      <c r="W49" s="14"/>
      <c r="X49" s="14"/>
      <c r="Y49" s="14"/>
      <c r="Z49" s="14"/>
      <c r="AA49" s="14"/>
      <c r="AB49" s="14"/>
    </row>
    <row r="50" spans="1:28" ht="13.5" customHeight="1" x14ac:dyDescent="0.35">
      <c r="A50" s="106"/>
      <c r="B50" s="106"/>
      <c r="C50" s="106"/>
      <c r="D50" s="106"/>
      <c r="E50" s="106"/>
      <c r="F50" s="106"/>
      <c r="G50" s="106"/>
      <c r="H50" s="106"/>
      <c r="I50" s="106"/>
      <c r="J50" s="106"/>
      <c r="K50" s="106"/>
      <c r="L50" s="14"/>
      <c r="M50" s="14"/>
      <c r="N50" s="14"/>
      <c r="O50" s="14"/>
      <c r="P50" s="14"/>
      <c r="Q50" s="14"/>
      <c r="R50" s="14"/>
      <c r="S50" s="14"/>
      <c r="T50" s="14"/>
      <c r="U50" s="14"/>
      <c r="V50" s="14"/>
      <c r="W50" s="14"/>
      <c r="X50" s="14"/>
      <c r="Y50" s="14"/>
      <c r="Z50" s="14"/>
      <c r="AA50" s="14"/>
      <c r="AB50" s="14"/>
    </row>
    <row r="51" spans="1:28" ht="13.5" customHeight="1" x14ac:dyDescent="0.35">
      <c r="A51" s="106"/>
      <c r="B51" s="106"/>
      <c r="C51" s="106"/>
      <c r="D51" s="106"/>
      <c r="E51" s="106"/>
      <c r="F51" s="106"/>
      <c r="G51" s="106"/>
      <c r="H51" s="106"/>
      <c r="I51" s="106"/>
      <c r="J51" s="106"/>
      <c r="K51" s="106"/>
      <c r="L51" s="14"/>
      <c r="M51" s="14"/>
      <c r="N51" s="14"/>
      <c r="O51" s="14"/>
      <c r="P51" s="14"/>
      <c r="Q51" s="14"/>
      <c r="R51" s="14"/>
      <c r="S51" s="14"/>
      <c r="T51" s="14"/>
      <c r="U51" s="14"/>
      <c r="V51" s="14"/>
      <c r="W51" s="14"/>
      <c r="X51" s="14"/>
      <c r="Y51" s="14"/>
      <c r="Z51" s="14"/>
      <c r="AA51" s="14"/>
      <c r="AB51" s="14"/>
    </row>
    <row r="52" spans="1:28" ht="13.5" customHeight="1" x14ac:dyDescent="0.35">
      <c r="A52" s="106"/>
      <c r="B52" s="106"/>
      <c r="C52" s="106"/>
      <c r="D52" s="106"/>
      <c r="E52" s="106"/>
      <c r="F52" s="106"/>
      <c r="G52" s="106"/>
      <c r="H52" s="106"/>
      <c r="I52" s="106"/>
      <c r="J52" s="106"/>
      <c r="K52" s="106"/>
      <c r="L52" s="14"/>
      <c r="M52" s="14"/>
      <c r="N52" s="14"/>
      <c r="O52" s="14"/>
      <c r="P52" s="14"/>
      <c r="Q52" s="14"/>
      <c r="R52" s="14"/>
      <c r="S52" s="14"/>
      <c r="T52" s="14"/>
      <c r="U52" s="14"/>
      <c r="V52" s="14"/>
      <c r="W52" s="14"/>
      <c r="X52" s="14"/>
      <c r="Y52" s="14"/>
      <c r="Z52" s="14"/>
      <c r="AA52" s="14"/>
      <c r="AB52" s="14"/>
    </row>
    <row r="53" spans="1:28" ht="30" customHeight="1" x14ac:dyDescent="0.35">
      <c r="A53" s="106"/>
      <c r="B53" s="106"/>
      <c r="C53" s="106"/>
      <c r="D53" s="106"/>
      <c r="E53" s="106"/>
      <c r="F53" s="106"/>
      <c r="G53" s="106"/>
      <c r="H53" s="106"/>
      <c r="I53" s="106"/>
      <c r="J53" s="106"/>
      <c r="K53" s="106"/>
      <c r="L53" s="14"/>
      <c r="M53" s="14"/>
      <c r="N53" s="14"/>
      <c r="O53" s="14"/>
      <c r="P53" s="14"/>
      <c r="Q53" s="14"/>
      <c r="R53" s="14"/>
      <c r="S53" s="14"/>
      <c r="T53" s="14"/>
      <c r="U53" s="14"/>
      <c r="V53" s="14"/>
      <c r="W53" s="14"/>
      <c r="X53" s="14"/>
      <c r="Y53" s="14"/>
      <c r="Z53" s="14"/>
      <c r="AA53" s="14"/>
      <c r="AB53" s="14"/>
    </row>
    <row r="54" spans="1:28" ht="13.5" customHeight="1" x14ac:dyDescent="0.35">
      <c r="A54" s="106"/>
      <c r="B54" s="106"/>
      <c r="C54" s="106"/>
      <c r="D54" s="106"/>
      <c r="E54" s="106"/>
      <c r="F54" s="106"/>
      <c r="G54" s="106"/>
      <c r="H54" s="106"/>
      <c r="I54" s="106"/>
      <c r="J54" s="106"/>
      <c r="K54" s="106"/>
      <c r="L54" s="14"/>
      <c r="M54" s="14"/>
      <c r="N54" s="14"/>
      <c r="O54" s="14"/>
      <c r="P54" s="14"/>
      <c r="Q54" s="14"/>
      <c r="R54" s="14"/>
      <c r="S54" s="14"/>
      <c r="T54" s="14"/>
      <c r="U54" s="14"/>
      <c r="V54" s="14"/>
      <c r="W54" s="14"/>
      <c r="X54" s="14"/>
      <c r="Y54" s="14"/>
      <c r="Z54" s="14"/>
      <c r="AA54" s="14"/>
      <c r="AB54" s="14"/>
    </row>
    <row r="55" spans="1:28" ht="13.5" customHeight="1" x14ac:dyDescent="0.35">
      <c r="A55" s="106"/>
      <c r="B55" s="106"/>
      <c r="C55" s="106"/>
      <c r="D55" s="106"/>
      <c r="E55" s="106"/>
      <c r="F55" s="106"/>
      <c r="G55" s="106"/>
      <c r="H55" s="106"/>
      <c r="I55" s="106"/>
      <c r="J55" s="106"/>
      <c r="K55" s="106"/>
      <c r="L55" s="14"/>
      <c r="M55" s="14"/>
      <c r="N55" s="14"/>
      <c r="O55" s="14"/>
      <c r="P55" s="14"/>
      <c r="Q55" s="14"/>
      <c r="R55" s="14"/>
      <c r="S55" s="14"/>
      <c r="T55" s="14"/>
      <c r="U55" s="14"/>
      <c r="V55" s="14"/>
      <c r="W55" s="14"/>
      <c r="X55" s="14"/>
      <c r="Y55" s="14"/>
      <c r="Z55" s="14"/>
      <c r="AA55" s="14"/>
      <c r="AB55" s="14"/>
    </row>
    <row r="56" spans="1:28" ht="13.5" customHeight="1" x14ac:dyDescent="0.35">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row>
    <row r="57" spans="1:28" ht="13.5" customHeight="1" x14ac:dyDescent="0.35">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row>
    <row r="58" spans="1:28" ht="13.5" customHeight="1" x14ac:dyDescent="0.35">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row>
    <row r="59" spans="1:28" ht="13.5" customHeight="1" x14ac:dyDescent="0.35">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row>
    <row r="60" spans="1:28" ht="13.5" customHeight="1" x14ac:dyDescent="0.35">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row>
    <row r="61" spans="1:28" ht="13.5" customHeight="1" x14ac:dyDescent="0.35">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row>
    <row r="62" spans="1:28" ht="13.5" customHeight="1" x14ac:dyDescent="0.35">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row>
    <row r="63" spans="1:28" ht="13.5" customHeight="1" x14ac:dyDescent="0.35">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row>
    <row r="64" spans="1:28" ht="13.5" customHeight="1" x14ac:dyDescent="0.35">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row>
    <row r="65" spans="1:28" ht="13.5" customHeight="1" x14ac:dyDescent="0.35">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row>
    <row r="66" spans="1:28" ht="13.5" customHeight="1" x14ac:dyDescent="0.35">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row>
    <row r="67" spans="1:28" ht="13.5" customHeight="1" x14ac:dyDescent="0.3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row>
    <row r="68" spans="1:28" ht="13.5" customHeight="1" x14ac:dyDescent="0.35">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row>
    <row r="69" spans="1:28" ht="13.5" customHeight="1" x14ac:dyDescent="0.35">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row>
    <row r="70" spans="1:28" ht="13.5" customHeight="1" x14ac:dyDescent="0.35">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row>
    <row r="71" spans="1:28" ht="13.5" customHeight="1" x14ac:dyDescent="0.35">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row>
    <row r="72" spans="1:28" ht="13.5" customHeight="1" x14ac:dyDescent="0.35">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row>
    <row r="73" spans="1:28" ht="13.5" customHeight="1" x14ac:dyDescent="0.35">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row>
    <row r="74" spans="1:28" ht="13.5" customHeight="1" x14ac:dyDescent="0.35">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row>
    <row r="75" spans="1:28" ht="13.5" customHeight="1" x14ac:dyDescent="0.35">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row>
    <row r="76" spans="1:28" ht="13.5" customHeight="1" x14ac:dyDescent="0.35">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row>
    <row r="77" spans="1:28" ht="13.5" customHeight="1" x14ac:dyDescent="0.3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row>
    <row r="78" spans="1:28" ht="13.5" customHeight="1" x14ac:dyDescent="0.35">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row>
    <row r="79" spans="1:28" ht="13.5" customHeight="1" x14ac:dyDescent="0.35">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row>
    <row r="80" spans="1:28" ht="13.5" customHeight="1" x14ac:dyDescent="0.35">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row>
    <row r="81" spans="1:28" ht="13.5" customHeight="1" x14ac:dyDescent="0.35">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row>
    <row r="82" spans="1:28" ht="13.5" customHeight="1" x14ac:dyDescent="0.35">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row>
    <row r="83" spans="1:28" ht="13.5" customHeight="1" x14ac:dyDescent="0.35">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row>
    <row r="84" spans="1:28" ht="13.5" customHeight="1" x14ac:dyDescent="0.35">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row>
    <row r="85" spans="1:28" ht="13.5" customHeight="1" x14ac:dyDescent="0.35">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row>
    <row r="86" spans="1:28" ht="13.5" customHeight="1" x14ac:dyDescent="0.35">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row>
    <row r="87" spans="1:28" ht="13.5" customHeight="1" x14ac:dyDescent="0.35">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row>
    <row r="88" spans="1:28" ht="13.5" customHeight="1" x14ac:dyDescent="0.3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row>
    <row r="89" spans="1:28" ht="13.5" customHeight="1" x14ac:dyDescent="0.35">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row>
    <row r="90" spans="1:28" ht="13.5" customHeight="1" x14ac:dyDescent="0.35">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row>
    <row r="91" spans="1:28" ht="13.5" customHeight="1" x14ac:dyDescent="0.35">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row>
    <row r="92" spans="1:28" ht="13.5" customHeight="1" x14ac:dyDescent="0.35">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row>
    <row r="93" spans="1:28" ht="13.5" customHeight="1" x14ac:dyDescent="0.35">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row>
    <row r="94" spans="1:28" ht="13.5" customHeight="1" x14ac:dyDescent="0.35">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row>
    <row r="95" spans="1:28" ht="13.5" customHeight="1" x14ac:dyDescent="0.35">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row>
    <row r="96" spans="1:28" ht="13.5" customHeight="1" x14ac:dyDescent="0.35">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row>
    <row r="97" spans="1:28" ht="13.5" customHeight="1" x14ac:dyDescent="0.35">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row>
    <row r="98" spans="1:28" ht="13.5" customHeight="1" x14ac:dyDescent="0.35">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row>
    <row r="99" spans="1:28" ht="13.5" customHeight="1" x14ac:dyDescent="0.3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row>
    <row r="100" spans="1:28" ht="13.5" customHeight="1" x14ac:dyDescent="0.35">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row>
    <row r="101" spans="1:28" ht="13.5" customHeight="1" x14ac:dyDescent="0.35">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row>
    <row r="102" spans="1:28" ht="13.5" customHeight="1" x14ac:dyDescent="0.35">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row>
    <row r="103" spans="1:28" ht="13.5" customHeight="1" x14ac:dyDescent="0.35">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row>
    <row r="104" spans="1:28" ht="13.5" customHeight="1" x14ac:dyDescent="0.35">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row>
    <row r="105" spans="1:28" ht="13.5" customHeight="1" x14ac:dyDescent="0.35">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row>
    <row r="106" spans="1:28" ht="13.5" customHeight="1" x14ac:dyDescent="0.35">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row>
    <row r="107" spans="1:28" ht="13.5" customHeight="1" x14ac:dyDescent="0.35">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row>
    <row r="108" spans="1:28" ht="13.5" customHeight="1" x14ac:dyDescent="0.35">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row>
    <row r="109" spans="1:28" ht="13.5" customHeight="1" x14ac:dyDescent="0.35">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row>
    <row r="110" spans="1:28" ht="13.5" customHeight="1" x14ac:dyDescent="0.35">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row>
    <row r="111" spans="1:28" ht="13.5" customHeight="1" x14ac:dyDescent="0.35">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row>
    <row r="112" spans="1:28" ht="13.5" customHeight="1" x14ac:dyDescent="0.35">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row>
    <row r="113" spans="1:28" ht="13.5" customHeight="1" x14ac:dyDescent="0.35">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row>
    <row r="114" spans="1:28" ht="13.5" customHeight="1" x14ac:dyDescent="0.35">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row>
    <row r="115" spans="1:28" ht="13.5" customHeight="1" x14ac:dyDescent="0.35">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row>
    <row r="116" spans="1:28" ht="13.5" customHeight="1" x14ac:dyDescent="0.35">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row>
    <row r="117" spans="1:28" ht="13.5" customHeight="1" x14ac:dyDescent="0.35">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row>
    <row r="118" spans="1:28" ht="13.5" customHeight="1" x14ac:dyDescent="0.35">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row>
    <row r="119" spans="1:28" ht="13.5" customHeight="1" x14ac:dyDescent="0.35">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row>
    <row r="120" spans="1:28" ht="13.5" customHeight="1" x14ac:dyDescent="0.35">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row>
    <row r="121" spans="1:28" ht="13.5" customHeight="1" x14ac:dyDescent="0.35">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row>
    <row r="122" spans="1:28" ht="13.5" customHeight="1" x14ac:dyDescent="0.35">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row>
    <row r="123" spans="1:28" ht="13.5" customHeight="1" x14ac:dyDescent="0.35">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row>
    <row r="124" spans="1:28" ht="13.5" customHeight="1" x14ac:dyDescent="0.35">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row>
    <row r="125" spans="1:28" ht="13.5" customHeight="1" x14ac:dyDescent="0.35">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row>
    <row r="126" spans="1:28" ht="13.5" customHeight="1" x14ac:dyDescent="0.35">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row>
    <row r="127" spans="1:28" ht="13.5" customHeight="1" x14ac:dyDescent="0.35">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row>
    <row r="128" spans="1:28" ht="13.5" customHeight="1" x14ac:dyDescent="0.35">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row>
    <row r="129" spans="1:28" ht="13.5" customHeight="1" x14ac:dyDescent="0.35">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row>
    <row r="130" spans="1:28" ht="13.5" customHeight="1" x14ac:dyDescent="0.35">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row>
    <row r="131" spans="1:28" ht="13.5" customHeight="1" x14ac:dyDescent="0.35">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row>
    <row r="132" spans="1:28" ht="13.5" customHeight="1" x14ac:dyDescent="0.35">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row>
    <row r="133" spans="1:28" ht="13.5" customHeight="1" x14ac:dyDescent="0.35">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row>
    <row r="134" spans="1:28" ht="13.5" customHeight="1" x14ac:dyDescent="0.35">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row>
    <row r="135" spans="1:28" ht="13.5" customHeight="1" x14ac:dyDescent="0.35">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row>
    <row r="136" spans="1:28" ht="13.5" customHeight="1" x14ac:dyDescent="0.35">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row>
    <row r="137" spans="1:28" ht="13.5" customHeight="1" x14ac:dyDescent="0.35">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row>
    <row r="138" spans="1:28" ht="13.5" customHeight="1" x14ac:dyDescent="0.35">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row>
    <row r="139" spans="1:28" ht="13.5" customHeight="1" x14ac:dyDescent="0.35">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row>
    <row r="140" spans="1:28" ht="13.5" customHeight="1" x14ac:dyDescent="0.35">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row>
    <row r="141" spans="1:28" ht="13.5" customHeight="1" x14ac:dyDescent="0.35">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row>
    <row r="142" spans="1:28" ht="13.5" customHeight="1" x14ac:dyDescent="0.35">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row>
    <row r="143" spans="1:28" ht="13.5" customHeight="1" x14ac:dyDescent="0.35">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row>
    <row r="144" spans="1:28" ht="13.5" customHeight="1" x14ac:dyDescent="0.35">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row>
    <row r="145" spans="1:28" ht="13.5" customHeight="1" x14ac:dyDescent="0.35">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row>
    <row r="146" spans="1:28" ht="13.5" customHeight="1" x14ac:dyDescent="0.35">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row>
    <row r="147" spans="1:28" ht="13.5" customHeight="1" x14ac:dyDescent="0.35">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row>
    <row r="148" spans="1:28" ht="13.5" customHeight="1" x14ac:dyDescent="0.35">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row>
    <row r="149" spans="1:28" ht="13.5" customHeight="1" x14ac:dyDescent="0.35">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row>
    <row r="150" spans="1:28" ht="13.5" customHeight="1" x14ac:dyDescent="0.35">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row>
    <row r="151" spans="1:28" ht="13.5" customHeight="1" x14ac:dyDescent="0.35">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row>
    <row r="152" spans="1:28" ht="13.5" customHeight="1" x14ac:dyDescent="0.35">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row>
    <row r="153" spans="1:28" ht="13.5" customHeight="1" x14ac:dyDescent="0.35">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row>
    <row r="154" spans="1:28" ht="13.5" customHeight="1" x14ac:dyDescent="0.35">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row>
    <row r="155" spans="1:28" ht="13.5" customHeight="1" x14ac:dyDescent="0.35">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row>
    <row r="156" spans="1:28" ht="13.5" customHeight="1" x14ac:dyDescent="0.35">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row>
    <row r="157" spans="1:28" ht="13.5" customHeight="1" x14ac:dyDescent="0.35">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row>
    <row r="158" spans="1:28" ht="13.5" customHeight="1" x14ac:dyDescent="0.35">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row>
    <row r="159" spans="1:28" ht="13.5" customHeight="1" x14ac:dyDescent="0.35">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row>
    <row r="160" spans="1:28" ht="13.5" customHeight="1" x14ac:dyDescent="0.35">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row>
    <row r="161" spans="1:28" ht="13.5" customHeight="1" x14ac:dyDescent="0.35">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row>
    <row r="162" spans="1:28" ht="13.5" customHeight="1" x14ac:dyDescent="0.35">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row>
    <row r="163" spans="1:28" ht="13.5" customHeight="1" x14ac:dyDescent="0.35">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row>
    <row r="164" spans="1:28" ht="13.5" customHeight="1" x14ac:dyDescent="0.35">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row>
    <row r="165" spans="1:28" ht="13.5" customHeight="1" x14ac:dyDescent="0.35">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row>
    <row r="166" spans="1:28" ht="13.5" customHeight="1" x14ac:dyDescent="0.35">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row>
    <row r="167" spans="1:28" ht="13.5" customHeight="1" x14ac:dyDescent="0.35">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row>
    <row r="168" spans="1:28" ht="13.5" customHeight="1" x14ac:dyDescent="0.3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row>
    <row r="169" spans="1:28" ht="13.5" customHeight="1" x14ac:dyDescent="0.3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row>
    <row r="170" spans="1:28" ht="13.5" customHeight="1" x14ac:dyDescent="0.3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row>
    <row r="171" spans="1:28" ht="13.5" customHeight="1" x14ac:dyDescent="0.35">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row>
    <row r="172" spans="1:28" ht="13.5" customHeight="1" x14ac:dyDescent="0.35">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row>
    <row r="173" spans="1:28" ht="13.5" customHeight="1" x14ac:dyDescent="0.35">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row>
    <row r="174" spans="1:28" ht="13.5" customHeight="1" x14ac:dyDescent="0.35">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row>
    <row r="175" spans="1:28" ht="13.5" customHeight="1" x14ac:dyDescent="0.35">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row>
    <row r="176" spans="1:28" ht="13.5" customHeight="1" x14ac:dyDescent="0.35">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row>
    <row r="177" spans="1:28" ht="13.5" customHeight="1" x14ac:dyDescent="0.35">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row>
    <row r="178" spans="1:28" ht="13.5" customHeight="1" x14ac:dyDescent="0.35">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row>
    <row r="179" spans="1:28" ht="13.5" customHeight="1" x14ac:dyDescent="0.35">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row>
    <row r="180" spans="1:28" ht="13.5" customHeight="1" x14ac:dyDescent="0.35">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row>
    <row r="181" spans="1:28" ht="13.5" customHeight="1" x14ac:dyDescent="0.35">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row>
    <row r="182" spans="1:28" ht="13.5" customHeight="1" x14ac:dyDescent="0.35">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row>
    <row r="183" spans="1:28" ht="13.5" customHeight="1" x14ac:dyDescent="0.35">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row>
    <row r="184" spans="1:28" ht="13.5" customHeight="1" x14ac:dyDescent="0.35">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row>
    <row r="185" spans="1:28" ht="13.5" customHeight="1" x14ac:dyDescent="0.35">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row>
    <row r="186" spans="1:28" ht="13.5" customHeight="1" x14ac:dyDescent="0.35">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row>
    <row r="187" spans="1:28" ht="13.5" customHeight="1" x14ac:dyDescent="0.35">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row>
    <row r="188" spans="1:28" ht="13.5" customHeight="1" x14ac:dyDescent="0.35">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row>
    <row r="189" spans="1:28" ht="13.5" customHeight="1" x14ac:dyDescent="0.35">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row>
    <row r="190" spans="1:28" ht="13.5" customHeight="1" x14ac:dyDescent="0.35">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row>
    <row r="191" spans="1:28" ht="13.5" customHeight="1" x14ac:dyDescent="0.35">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row>
    <row r="192" spans="1:28" ht="13.5" customHeight="1" x14ac:dyDescent="0.35">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row>
    <row r="193" spans="1:28" ht="13.5" customHeight="1" x14ac:dyDescent="0.35">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row>
    <row r="194" spans="1:28" ht="13.5" customHeight="1" x14ac:dyDescent="0.35">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row>
    <row r="195" spans="1:28" ht="13.5" customHeight="1" x14ac:dyDescent="0.35">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row>
    <row r="196" spans="1:28" ht="13.5" customHeight="1" x14ac:dyDescent="0.35">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row>
    <row r="197" spans="1:28" ht="13.5" customHeight="1" x14ac:dyDescent="0.35">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row>
    <row r="198" spans="1:28" ht="13.5" customHeight="1" x14ac:dyDescent="0.35">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row>
    <row r="199" spans="1:28" ht="13.5" customHeight="1" x14ac:dyDescent="0.35">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row>
    <row r="200" spans="1:28" ht="13.5" customHeight="1" x14ac:dyDescent="0.35">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row>
    <row r="201" spans="1:28" ht="13.5" customHeight="1" x14ac:dyDescent="0.35">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row>
    <row r="202" spans="1:28" ht="13.5" customHeight="1" x14ac:dyDescent="0.35">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row>
    <row r="203" spans="1:28" ht="13.5" customHeight="1" x14ac:dyDescent="0.35">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row>
    <row r="204" spans="1:28" ht="13.5" customHeight="1" x14ac:dyDescent="0.35">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row>
    <row r="205" spans="1:28" ht="13.5" customHeight="1" x14ac:dyDescent="0.35">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row>
    <row r="206" spans="1:28" ht="13.5" customHeight="1" x14ac:dyDescent="0.35">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row>
    <row r="207" spans="1:28" ht="13.5" customHeight="1" x14ac:dyDescent="0.35">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row>
    <row r="208" spans="1:28" ht="13.5" customHeight="1" x14ac:dyDescent="0.35">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row>
    <row r="209" spans="1:28" ht="13.5" customHeight="1" x14ac:dyDescent="0.35">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row>
    <row r="210" spans="1:28" ht="13.5" customHeight="1" x14ac:dyDescent="0.35">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row>
    <row r="211" spans="1:28" ht="13.5" customHeight="1" x14ac:dyDescent="0.35">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row>
    <row r="212" spans="1:28" ht="13.5" customHeight="1" x14ac:dyDescent="0.35">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row>
    <row r="213" spans="1:28" ht="13.5" customHeight="1" x14ac:dyDescent="0.35">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row>
    <row r="214" spans="1:28" ht="13.5" customHeight="1" x14ac:dyDescent="0.35">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row>
    <row r="215" spans="1:28" ht="13.5" customHeight="1" x14ac:dyDescent="0.35">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row>
    <row r="216" spans="1:28" ht="13.5" customHeight="1" x14ac:dyDescent="0.35">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row>
    <row r="217" spans="1:28" ht="13.5" customHeight="1" x14ac:dyDescent="0.35">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row>
    <row r="218" spans="1:28" ht="13.5" customHeight="1" x14ac:dyDescent="0.35">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row>
    <row r="219" spans="1:28" ht="13.5" customHeight="1" x14ac:dyDescent="0.35">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row>
    <row r="220" spans="1:28" ht="13.5" customHeight="1" x14ac:dyDescent="0.35">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row>
    <row r="221" spans="1:28" ht="13.5" customHeight="1" x14ac:dyDescent="0.35">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row>
    <row r="222" spans="1:28" ht="13.5" customHeight="1" x14ac:dyDescent="0.35">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row>
    <row r="223" spans="1:28" ht="13.5" customHeight="1" x14ac:dyDescent="0.35">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row>
    <row r="224" spans="1:28" ht="13.5" customHeight="1" x14ac:dyDescent="0.35">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row>
    <row r="225" spans="1:28" ht="13.5" customHeight="1" x14ac:dyDescent="0.35">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row>
    <row r="226" spans="1:28" ht="13.5" customHeight="1" x14ac:dyDescent="0.35">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row>
    <row r="227" spans="1:28" ht="13.5" customHeight="1" x14ac:dyDescent="0.35">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row>
    <row r="228" spans="1:28" ht="13.5" customHeight="1" x14ac:dyDescent="0.35">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row>
    <row r="229" spans="1:28" ht="13.5" customHeight="1" x14ac:dyDescent="0.35">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row>
    <row r="230" spans="1:28" ht="13.5" customHeight="1" x14ac:dyDescent="0.35">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row>
    <row r="231" spans="1:28" ht="13.5" customHeight="1" x14ac:dyDescent="0.35">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row>
    <row r="232" spans="1:28" ht="13.5" customHeight="1" x14ac:dyDescent="0.35">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row>
    <row r="233" spans="1:28" ht="13.5" customHeight="1" x14ac:dyDescent="0.35">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row>
    <row r="234" spans="1:28" ht="13.5" customHeight="1" x14ac:dyDescent="0.35">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row>
    <row r="235" spans="1:28" ht="13.5" customHeight="1" x14ac:dyDescent="0.35">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row>
    <row r="236" spans="1:28" ht="13.5" customHeight="1" x14ac:dyDescent="0.35">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row>
    <row r="237" spans="1:28" ht="13.5" customHeight="1" x14ac:dyDescent="0.35">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row>
    <row r="238" spans="1:28" ht="13.5" customHeight="1" x14ac:dyDescent="0.35">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row>
    <row r="239" spans="1:28" ht="13.5" customHeight="1" x14ac:dyDescent="0.35">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row>
    <row r="240" spans="1:28" ht="13.5" customHeight="1" x14ac:dyDescent="0.35">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row>
    <row r="241" spans="1:28" ht="13.5" customHeight="1" x14ac:dyDescent="0.35">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row>
    <row r="242" spans="1:28" ht="13.5" customHeight="1" x14ac:dyDescent="0.35">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row>
    <row r="243" spans="1:28" ht="13.5" customHeight="1" x14ac:dyDescent="0.35">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row>
    <row r="244" spans="1:28" ht="13.5" customHeight="1" x14ac:dyDescent="0.35">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row>
    <row r="245" spans="1:28" ht="13.5" customHeight="1" x14ac:dyDescent="0.35">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row>
    <row r="246" spans="1:28" ht="13.5" customHeight="1" x14ac:dyDescent="0.35">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row>
    <row r="247" spans="1:28" ht="13.5" customHeight="1" x14ac:dyDescent="0.35">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row>
    <row r="248" spans="1:28" ht="13.5" customHeight="1" x14ac:dyDescent="0.35">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row>
    <row r="249" spans="1:28" ht="13.5" customHeight="1" x14ac:dyDescent="0.35">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row>
    <row r="250" spans="1:28" ht="13.5" customHeight="1" x14ac:dyDescent="0.35">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row>
    <row r="251" spans="1:28" ht="13.5" customHeight="1" x14ac:dyDescent="0.35">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row>
    <row r="252" spans="1:28" ht="13.5" customHeight="1" x14ac:dyDescent="0.35">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row>
    <row r="253" spans="1:28" ht="13.5" customHeight="1" x14ac:dyDescent="0.35">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row>
    <row r="254" spans="1:28" ht="13.5" customHeight="1" x14ac:dyDescent="0.35">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row>
    <row r="255" spans="1:28" ht="13.5" customHeight="1" x14ac:dyDescent="0.35">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row>
    <row r="256" spans="1:28" ht="13.5" customHeight="1" x14ac:dyDescent="0.35">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row>
    <row r="257" spans="1:28" ht="13.5" customHeight="1" x14ac:dyDescent="0.35">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row>
    <row r="258" spans="1:28" ht="13.5" customHeight="1" x14ac:dyDescent="0.35">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row>
    <row r="259" spans="1:28" ht="13.5" customHeight="1" x14ac:dyDescent="0.35">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row>
    <row r="260" spans="1:28" ht="13.5" customHeight="1" x14ac:dyDescent="0.35">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row>
    <row r="261" spans="1:28" ht="13.5" customHeight="1" x14ac:dyDescent="0.35">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row>
    <row r="262" spans="1:28" ht="13.5" customHeight="1" x14ac:dyDescent="0.35">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row>
    <row r="263" spans="1:28" ht="13.5" customHeight="1" x14ac:dyDescent="0.35">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row>
    <row r="264" spans="1:28" ht="13.5" customHeight="1" x14ac:dyDescent="0.35">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row>
    <row r="265" spans="1:28" ht="13.5" customHeight="1" x14ac:dyDescent="0.35">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row>
    <row r="266" spans="1:28" ht="13.5" customHeight="1" x14ac:dyDescent="0.35">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row>
    <row r="267" spans="1:28" ht="13.5" customHeight="1" x14ac:dyDescent="0.35">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row>
    <row r="268" spans="1:28" ht="13.5" customHeight="1" x14ac:dyDescent="0.35">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row>
    <row r="269" spans="1:28" ht="13.5" customHeight="1" x14ac:dyDescent="0.35">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row>
    <row r="270" spans="1:28" ht="13.5" customHeight="1" x14ac:dyDescent="0.35">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row>
    <row r="271" spans="1:28" ht="13.5" customHeight="1" x14ac:dyDescent="0.35">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row>
    <row r="272" spans="1:28" ht="13.5" customHeight="1" x14ac:dyDescent="0.35">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row>
    <row r="273" spans="1:28" ht="13.5" customHeight="1" x14ac:dyDescent="0.35">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row>
    <row r="274" spans="1:28" ht="13.5" customHeight="1" x14ac:dyDescent="0.35">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row>
    <row r="275" spans="1:28" ht="13.5" customHeight="1" x14ac:dyDescent="0.35">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row>
    <row r="276" spans="1:28" ht="13.5" customHeight="1" x14ac:dyDescent="0.35">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row>
    <row r="277" spans="1:28" ht="13.5" customHeight="1" x14ac:dyDescent="0.35">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row>
    <row r="278" spans="1:28" ht="13.5" customHeight="1" x14ac:dyDescent="0.35">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row>
    <row r="279" spans="1:28" ht="13.5" customHeight="1" x14ac:dyDescent="0.35">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row>
    <row r="280" spans="1:28" ht="13.5" customHeight="1" x14ac:dyDescent="0.35">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row>
    <row r="281" spans="1:28" ht="13.5" customHeight="1" x14ac:dyDescent="0.35">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row>
    <row r="282" spans="1:28" ht="13.5" customHeight="1" x14ac:dyDescent="0.35">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row>
    <row r="283" spans="1:28" ht="13.5" customHeight="1" x14ac:dyDescent="0.35">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row>
    <row r="284" spans="1:28" ht="13.5" customHeight="1" x14ac:dyDescent="0.35">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row>
    <row r="285" spans="1:28" ht="13.5" customHeight="1" x14ac:dyDescent="0.35">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row>
    <row r="286" spans="1:28" ht="13.5" customHeight="1" x14ac:dyDescent="0.35">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row>
    <row r="287" spans="1:28" ht="13.5" customHeight="1" x14ac:dyDescent="0.35">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row>
    <row r="288" spans="1:28" ht="13.5" customHeight="1" x14ac:dyDescent="0.35">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row>
    <row r="289" spans="1:28" ht="13.5" customHeight="1" x14ac:dyDescent="0.35">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row>
    <row r="290" spans="1:28" ht="13.5" customHeight="1" x14ac:dyDescent="0.35">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row>
    <row r="291" spans="1:28" ht="13.5" customHeight="1" x14ac:dyDescent="0.35">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row>
    <row r="292" spans="1:28" ht="13.5" customHeight="1" x14ac:dyDescent="0.35">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row>
    <row r="293" spans="1:28" ht="13.5" customHeight="1" x14ac:dyDescent="0.35">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row>
    <row r="294" spans="1:28" ht="13.5" customHeight="1" x14ac:dyDescent="0.35">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row>
    <row r="295" spans="1:28" ht="13.5" customHeight="1" x14ac:dyDescent="0.35">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row>
    <row r="296" spans="1:28" ht="13.5" customHeight="1" x14ac:dyDescent="0.35">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row>
    <row r="297" spans="1:28" ht="13.5" customHeight="1" x14ac:dyDescent="0.35">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row>
    <row r="298" spans="1:28" ht="13.5" customHeight="1" x14ac:dyDescent="0.35">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row>
    <row r="299" spans="1:28" ht="13.5" customHeight="1" x14ac:dyDescent="0.35">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row>
    <row r="300" spans="1:28" ht="13.5" customHeight="1" x14ac:dyDescent="0.35">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row>
    <row r="301" spans="1:28" ht="13.5" customHeight="1" x14ac:dyDescent="0.35">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row>
    <row r="302" spans="1:28" ht="13.5" customHeight="1" x14ac:dyDescent="0.35">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row>
    <row r="303" spans="1:28" ht="13.5" customHeight="1" x14ac:dyDescent="0.35">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row>
    <row r="304" spans="1:28" ht="13.5" customHeight="1" x14ac:dyDescent="0.35">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row>
    <row r="305" spans="1:28" ht="13.5" customHeight="1" x14ac:dyDescent="0.35">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row>
    <row r="306" spans="1:28" ht="13.5" customHeight="1" x14ac:dyDescent="0.35">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row>
    <row r="307" spans="1:28" ht="13.5" customHeight="1" x14ac:dyDescent="0.35">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row>
    <row r="308" spans="1:28" ht="13.5" customHeight="1" x14ac:dyDescent="0.35">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row>
    <row r="309" spans="1:28" ht="13.5" customHeight="1" x14ac:dyDescent="0.35">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row>
    <row r="310" spans="1:28" ht="13.5" customHeight="1" x14ac:dyDescent="0.35">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row>
    <row r="311" spans="1:28" ht="13.5" customHeight="1" x14ac:dyDescent="0.35">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row>
    <row r="312" spans="1:28" ht="13.5" customHeight="1" x14ac:dyDescent="0.35">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row>
    <row r="313" spans="1:28" ht="13.5" customHeight="1" x14ac:dyDescent="0.35">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row>
    <row r="314" spans="1:28" ht="13.5" customHeight="1" x14ac:dyDescent="0.35">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row>
    <row r="315" spans="1:28" ht="13.5" customHeight="1" x14ac:dyDescent="0.35">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row>
    <row r="316" spans="1:28" ht="13.5" customHeight="1" x14ac:dyDescent="0.35">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row>
    <row r="317" spans="1:28" ht="13.5" customHeight="1" x14ac:dyDescent="0.35">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row>
    <row r="318" spans="1:28" ht="13.5" customHeight="1" x14ac:dyDescent="0.35">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row>
    <row r="319" spans="1:28" ht="13.5" customHeight="1" x14ac:dyDescent="0.35">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row>
    <row r="320" spans="1:28" ht="13.5" customHeight="1" x14ac:dyDescent="0.35">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row>
    <row r="321" spans="1:28" ht="13.5" customHeight="1" x14ac:dyDescent="0.35">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row>
    <row r="322" spans="1:28" ht="13.5" customHeight="1" x14ac:dyDescent="0.35">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row>
    <row r="323" spans="1:28" ht="13.5" customHeight="1" x14ac:dyDescent="0.35">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row>
    <row r="324" spans="1:28" ht="13.5" customHeight="1" x14ac:dyDescent="0.35">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row>
    <row r="325" spans="1:28" ht="13.5" customHeight="1" x14ac:dyDescent="0.35">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row>
    <row r="326" spans="1:28" ht="13.5" customHeight="1" x14ac:dyDescent="0.35">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row>
    <row r="327" spans="1:28" ht="13.5" customHeight="1" x14ac:dyDescent="0.35">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row>
    <row r="328" spans="1:28" ht="13.5" customHeight="1" x14ac:dyDescent="0.35">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row>
    <row r="329" spans="1:28" ht="13.5" customHeight="1" x14ac:dyDescent="0.35">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row>
    <row r="330" spans="1:28" ht="13.5" customHeight="1" x14ac:dyDescent="0.35">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row>
    <row r="331" spans="1:28" ht="13.5" customHeight="1" x14ac:dyDescent="0.35">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row>
    <row r="332" spans="1:28" ht="13.5" customHeight="1" x14ac:dyDescent="0.35">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row>
    <row r="333" spans="1:28" ht="13.5" customHeight="1" x14ac:dyDescent="0.35">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row>
    <row r="334" spans="1:28" ht="13.5" customHeight="1" x14ac:dyDescent="0.35">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row>
    <row r="335" spans="1:28" ht="13.5" customHeight="1" x14ac:dyDescent="0.35">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row>
    <row r="336" spans="1:28" ht="13.5" customHeight="1" x14ac:dyDescent="0.35">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row>
    <row r="337" spans="1:28" ht="13.5" customHeight="1" x14ac:dyDescent="0.35">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row>
    <row r="338" spans="1:28" ht="13.5" customHeight="1" x14ac:dyDescent="0.35">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row>
    <row r="339" spans="1:28" ht="13.5" customHeight="1" x14ac:dyDescent="0.35">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row>
    <row r="340" spans="1:28" ht="13.5" customHeight="1" x14ac:dyDescent="0.35">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row>
    <row r="341" spans="1:28" ht="13.5" customHeight="1" x14ac:dyDescent="0.35">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row>
    <row r="342" spans="1:28" ht="13.5" customHeight="1" x14ac:dyDescent="0.35">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row>
    <row r="343" spans="1:28" ht="13.5" customHeight="1" x14ac:dyDescent="0.35">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row>
    <row r="344" spans="1:28" ht="13.5" customHeight="1" x14ac:dyDescent="0.35">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row>
    <row r="345" spans="1:28" ht="13.5" customHeight="1" x14ac:dyDescent="0.35">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row>
    <row r="346" spans="1:28" ht="13.5" customHeight="1" x14ac:dyDescent="0.35">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row>
    <row r="347" spans="1:28" ht="13.5" customHeight="1" x14ac:dyDescent="0.35">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row>
    <row r="348" spans="1:28" ht="13.5" customHeight="1" x14ac:dyDescent="0.35">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row>
    <row r="349" spans="1:28" ht="13.5" customHeight="1" x14ac:dyDescent="0.35">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row>
    <row r="350" spans="1:28" ht="13.5" customHeight="1" x14ac:dyDescent="0.35">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row>
    <row r="351" spans="1:28" ht="13.5" customHeight="1" x14ac:dyDescent="0.35">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row>
    <row r="352" spans="1:28" ht="13.5" customHeight="1" x14ac:dyDescent="0.35">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row>
    <row r="353" spans="1:28" ht="13.5" customHeight="1" x14ac:dyDescent="0.35">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row>
    <row r="354" spans="1:28" ht="13.5" customHeight="1" x14ac:dyDescent="0.35">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row>
    <row r="355" spans="1:28" ht="13.5" customHeight="1" x14ac:dyDescent="0.35">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row>
    <row r="356" spans="1:28" ht="13.5" customHeight="1" x14ac:dyDescent="0.35">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row>
    <row r="357" spans="1:28" ht="13.5" customHeight="1" x14ac:dyDescent="0.35">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row>
    <row r="358" spans="1:28" ht="13.5" customHeight="1" x14ac:dyDescent="0.35">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row>
    <row r="359" spans="1:28" ht="13.5" customHeight="1" x14ac:dyDescent="0.35">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row>
    <row r="360" spans="1:28" ht="13.5" customHeight="1" x14ac:dyDescent="0.35">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row>
    <row r="361" spans="1:28" ht="13.5" customHeight="1" x14ac:dyDescent="0.35">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row>
    <row r="362" spans="1:28" ht="13.5" customHeight="1" x14ac:dyDescent="0.35">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row>
    <row r="363" spans="1:28" ht="13.5" customHeight="1" x14ac:dyDescent="0.35">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row>
    <row r="364" spans="1:28" ht="13.5" customHeight="1" x14ac:dyDescent="0.35">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row>
    <row r="365" spans="1:28" ht="13.5" customHeight="1" x14ac:dyDescent="0.35">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row>
    <row r="366" spans="1:28" ht="13.5" customHeight="1" x14ac:dyDescent="0.35">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row>
    <row r="367" spans="1:28" ht="13.5" customHeight="1" x14ac:dyDescent="0.35">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row>
    <row r="368" spans="1:28" ht="13.5" customHeight="1" x14ac:dyDescent="0.35">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row>
    <row r="369" spans="1:28" ht="13.5" customHeight="1" x14ac:dyDescent="0.35">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row>
    <row r="370" spans="1:28" ht="13.5" customHeight="1" x14ac:dyDescent="0.35">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row>
    <row r="371" spans="1:28" ht="13.5" customHeight="1" x14ac:dyDescent="0.35">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row>
    <row r="372" spans="1:28" ht="13.5" customHeight="1" x14ac:dyDescent="0.35">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row>
    <row r="373" spans="1:28" ht="13.5" customHeight="1" x14ac:dyDescent="0.35">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row>
    <row r="374" spans="1:28" ht="13.5" customHeight="1" x14ac:dyDescent="0.35">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row>
    <row r="375" spans="1:28" ht="13.5" customHeight="1" x14ac:dyDescent="0.35">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row>
    <row r="376" spans="1:28" ht="13.5" customHeight="1" x14ac:dyDescent="0.35">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row>
    <row r="377" spans="1:28" ht="13.5" customHeight="1" x14ac:dyDescent="0.35">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row>
    <row r="378" spans="1:28" ht="13.5" customHeight="1" x14ac:dyDescent="0.35">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row>
    <row r="379" spans="1:28" ht="13.5" customHeight="1" x14ac:dyDescent="0.35">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row>
    <row r="380" spans="1:28" ht="13.5" customHeight="1" x14ac:dyDescent="0.35">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row>
    <row r="381" spans="1:28" ht="13.5" customHeight="1" x14ac:dyDescent="0.35">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row>
    <row r="382" spans="1:28" ht="13.5" customHeight="1" x14ac:dyDescent="0.35">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row>
    <row r="383" spans="1:28" ht="13.5" customHeight="1" x14ac:dyDescent="0.35">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row>
    <row r="384" spans="1:28" ht="13.5" customHeight="1" x14ac:dyDescent="0.35">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row>
    <row r="385" spans="1:28" ht="13.5" customHeight="1" x14ac:dyDescent="0.35">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row>
    <row r="386" spans="1:28" ht="13.5" customHeight="1" x14ac:dyDescent="0.35">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row>
    <row r="387" spans="1:28" ht="13.5" customHeight="1" x14ac:dyDescent="0.35">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row>
    <row r="388" spans="1:28" ht="13.5" customHeight="1" x14ac:dyDescent="0.35">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row>
    <row r="389" spans="1:28" ht="13.5" customHeight="1" x14ac:dyDescent="0.35">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row>
    <row r="390" spans="1:28" ht="13.5" customHeight="1" x14ac:dyDescent="0.35">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row>
    <row r="391" spans="1:28" ht="13.5" customHeight="1" x14ac:dyDescent="0.35">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row>
    <row r="392" spans="1:28" ht="13.5" customHeight="1" x14ac:dyDescent="0.35">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row>
    <row r="393" spans="1:28" ht="13.5" customHeight="1" x14ac:dyDescent="0.35">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row>
    <row r="394" spans="1:28" ht="13.5" customHeight="1" x14ac:dyDescent="0.35">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row>
    <row r="395" spans="1:28" ht="13.5" customHeight="1" x14ac:dyDescent="0.35">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row>
    <row r="396" spans="1:28" ht="13.5" customHeight="1" x14ac:dyDescent="0.35">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row>
    <row r="397" spans="1:28" ht="13.5" customHeight="1" x14ac:dyDescent="0.35">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row>
    <row r="398" spans="1:28" ht="13.5" customHeight="1" x14ac:dyDescent="0.35">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row>
    <row r="399" spans="1:28" ht="13.5" customHeight="1" x14ac:dyDescent="0.35">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row>
    <row r="400" spans="1:28" ht="13.5" customHeight="1" x14ac:dyDescent="0.35">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row>
    <row r="401" spans="1:28" ht="13.5" customHeight="1" x14ac:dyDescent="0.35">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row>
    <row r="402" spans="1:28" ht="13.5" customHeight="1" x14ac:dyDescent="0.35">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row>
    <row r="403" spans="1:28" ht="13.5" customHeight="1" x14ac:dyDescent="0.35">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row>
    <row r="404" spans="1:28" ht="13.5" customHeight="1" x14ac:dyDescent="0.35">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row>
    <row r="405" spans="1:28" ht="13.5" customHeight="1" x14ac:dyDescent="0.35">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row>
    <row r="406" spans="1:28" ht="13.5" customHeight="1" x14ac:dyDescent="0.35">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row>
    <row r="407" spans="1:28" ht="13.5" customHeight="1" x14ac:dyDescent="0.35">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row>
    <row r="408" spans="1:28" ht="13.5" customHeight="1" x14ac:dyDescent="0.35">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row>
    <row r="409" spans="1:28" ht="13.5" customHeight="1" x14ac:dyDescent="0.35">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row>
    <row r="410" spans="1:28" ht="13.5" customHeight="1" x14ac:dyDescent="0.35">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row>
    <row r="411" spans="1:28" ht="13.5" customHeight="1" x14ac:dyDescent="0.35">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row>
    <row r="412" spans="1:28" ht="13.5" customHeight="1" x14ac:dyDescent="0.35">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row>
    <row r="413" spans="1:28" ht="13.5" customHeight="1" x14ac:dyDescent="0.35">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row>
    <row r="414" spans="1:28" ht="13.5" customHeight="1" x14ac:dyDescent="0.35">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row>
    <row r="415" spans="1:28" ht="13.5" customHeight="1" x14ac:dyDescent="0.35">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row>
    <row r="416" spans="1:28" ht="13.5" customHeight="1" x14ac:dyDescent="0.35">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row>
    <row r="417" spans="1:28" ht="13.5" customHeight="1" x14ac:dyDescent="0.35">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row>
    <row r="418" spans="1:28" ht="13.5" customHeight="1" x14ac:dyDescent="0.35">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row>
    <row r="419" spans="1:28" ht="13.5" customHeight="1" x14ac:dyDescent="0.35">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row>
    <row r="420" spans="1:28" ht="13.5" customHeight="1" x14ac:dyDescent="0.35">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row>
    <row r="421" spans="1:28" ht="13.5" customHeight="1" x14ac:dyDescent="0.35">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row>
    <row r="422" spans="1:28" ht="13.5" customHeight="1" x14ac:dyDescent="0.35">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row>
    <row r="423" spans="1:28" ht="13.5" customHeight="1" x14ac:dyDescent="0.35">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row>
    <row r="424" spans="1:28" ht="13.5" customHeight="1" x14ac:dyDescent="0.35">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row>
    <row r="425" spans="1:28" ht="13.5" customHeight="1" x14ac:dyDescent="0.35">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row>
    <row r="426" spans="1:28" ht="13.5" customHeight="1" x14ac:dyDescent="0.35">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row>
    <row r="427" spans="1:28" ht="13.5" customHeight="1" x14ac:dyDescent="0.35">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row>
    <row r="428" spans="1:28" ht="13.5" customHeight="1" x14ac:dyDescent="0.35">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row>
    <row r="429" spans="1:28" ht="13.5" customHeight="1" x14ac:dyDescent="0.35">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row>
    <row r="430" spans="1:28" ht="13.5" customHeight="1" x14ac:dyDescent="0.35">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row>
    <row r="431" spans="1:28" ht="13.5" customHeight="1" x14ac:dyDescent="0.35">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row>
    <row r="432" spans="1:28" ht="13.5" customHeight="1" x14ac:dyDescent="0.35">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row>
    <row r="433" spans="1:28" ht="13.5" customHeight="1" x14ac:dyDescent="0.35">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row>
    <row r="434" spans="1:28" ht="13.5" customHeight="1" x14ac:dyDescent="0.35">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row>
    <row r="435" spans="1:28" ht="13.5" customHeight="1" x14ac:dyDescent="0.35">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row>
    <row r="436" spans="1:28" ht="13.5" customHeight="1" x14ac:dyDescent="0.35">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row>
    <row r="437" spans="1:28" ht="13.5" customHeight="1" x14ac:dyDescent="0.35">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row>
    <row r="438" spans="1:28" ht="13.5" customHeight="1" x14ac:dyDescent="0.35">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row>
    <row r="439" spans="1:28" ht="13.5" customHeight="1" x14ac:dyDescent="0.35">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row>
    <row r="440" spans="1:28" ht="13.5" customHeight="1" x14ac:dyDescent="0.35">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row>
    <row r="441" spans="1:28" ht="13.5" customHeight="1" x14ac:dyDescent="0.35">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row>
    <row r="442" spans="1:28" ht="13.5" customHeight="1" x14ac:dyDescent="0.35">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row>
    <row r="443" spans="1:28" ht="13.5" customHeight="1" x14ac:dyDescent="0.35">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row>
    <row r="444" spans="1:28" ht="13.5" customHeight="1" x14ac:dyDescent="0.35">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row>
    <row r="445" spans="1:28" ht="13.5" customHeight="1" x14ac:dyDescent="0.35">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row>
    <row r="446" spans="1:28" ht="13.5" customHeight="1" x14ac:dyDescent="0.35">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row>
    <row r="447" spans="1:28" ht="13.5" customHeight="1" x14ac:dyDescent="0.35">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row>
    <row r="448" spans="1:28" ht="13.5" customHeight="1" x14ac:dyDescent="0.35">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row>
    <row r="449" spans="1:28" ht="13.5" customHeight="1" x14ac:dyDescent="0.35">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row>
    <row r="450" spans="1:28" ht="13.5" customHeight="1" x14ac:dyDescent="0.35">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row>
    <row r="451" spans="1:28" ht="13.5" customHeight="1" x14ac:dyDescent="0.35">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row>
    <row r="452" spans="1:28" ht="13.5" customHeight="1" x14ac:dyDescent="0.35">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row>
    <row r="453" spans="1:28" ht="13.5" customHeight="1" x14ac:dyDescent="0.35">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row>
    <row r="454" spans="1:28" ht="13.5" customHeight="1" x14ac:dyDescent="0.35">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row>
    <row r="455" spans="1:28" ht="13.5" customHeight="1" x14ac:dyDescent="0.35">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row>
    <row r="456" spans="1:28" ht="13.5" customHeight="1" x14ac:dyDescent="0.35">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row>
    <row r="457" spans="1:28" ht="13.5" customHeight="1" x14ac:dyDescent="0.35">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row>
    <row r="458" spans="1:28" ht="13.5" customHeight="1" x14ac:dyDescent="0.35">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row>
    <row r="459" spans="1:28" ht="13.5" customHeight="1" x14ac:dyDescent="0.35">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row>
    <row r="460" spans="1:28" ht="13.5" customHeight="1" x14ac:dyDescent="0.35">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row>
    <row r="461" spans="1:28" ht="13.5" customHeight="1" x14ac:dyDescent="0.35">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row>
    <row r="462" spans="1:28" ht="13.5" customHeight="1" x14ac:dyDescent="0.3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row>
    <row r="463" spans="1:28" ht="13.5" customHeight="1" x14ac:dyDescent="0.3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row>
    <row r="464" spans="1:28" ht="13.5" customHeight="1" x14ac:dyDescent="0.3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row>
    <row r="465" spans="1:28" ht="13.5" customHeight="1" x14ac:dyDescent="0.3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row>
    <row r="466" spans="1:28" ht="13.5" customHeight="1" x14ac:dyDescent="0.3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row>
    <row r="467" spans="1:28" ht="13.5" customHeight="1" x14ac:dyDescent="0.3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row>
    <row r="468" spans="1:28" ht="13.5" customHeight="1" x14ac:dyDescent="0.3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row>
    <row r="469" spans="1:28" ht="13.5" customHeight="1" x14ac:dyDescent="0.3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row>
    <row r="470" spans="1:28" ht="13.5" customHeight="1" x14ac:dyDescent="0.3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row>
    <row r="471" spans="1:28" ht="13.5" customHeight="1" x14ac:dyDescent="0.3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row>
    <row r="472" spans="1:28" ht="13.5" customHeight="1" x14ac:dyDescent="0.3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row>
    <row r="473" spans="1:28" ht="13.5" customHeight="1" x14ac:dyDescent="0.3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row>
    <row r="474" spans="1:28" ht="13.5" customHeight="1" x14ac:dyDescent="0.3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row>
    <row r="475" spans="1:28" ht="13.5" customHeight="1" x14ac:dyDescent="0.3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row>
    <row r="476" spans="1:28" ht="13.5" customHeight="1" x14ac:dyDescent="0.3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row>
    <row r="477" spans="1:28" ht="13.5" customHeight="1" x14ac:dyDescent="0.3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row>
    <row r="478" spans="1:28" ht="13.5" customHeight="1" x14ac:dyDescent="0.3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row>
    <row r="479" spans="1:28" ht="13.5" customHeight="1" x14ac:dyDescent="0.3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row>
    <row r="480" spans="1:28" ht="13.5" customHeight="1" x14ac:dyDescent="0.3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row>
    <row r="481" spans="1:28" ht="13.5" customHeight="1" x14ac:dyDescent="0.3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row>
    <row r="482" spans="1:28" ht="13.5" customHeight="1" x14ac:dyDescent="0.3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row>
    <row r="483" spans="1:28" ht="13.5" customHeight="1" x14ac:dyDescent="0.3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row>
    <row r="484" spans="1:28" ht="13.5" customHeight="1" x14ac:dyDescent="0.3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row>
    <row r="485" spans="1:28" ht="13.5" customHeight="1" x14ac:dyDescent="0.3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row>
    <row r="486" spans="1:28" ht="13.5" customHeight="1" x14ac:dyDescent="0.3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row>
    <row r="487" spans="1:28" ht="13.5" customHeight="1" x14ac:dyDescent="0.3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row>
    <row r="488" spans="1:28" ht="13.5" customHeight="1" x14ac:dyDescent="0.3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row>
    <row r="489" spans="1:28" ht="13.5" customHeight="1" x14ac:dyDescent="0.3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row>
    <row r="490" spans="1:28" ht="13.5" customHeight="1" x14ac:dyDescent="0.3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row>
    <row r="491" spans="1:28" ht="13.5" customHeight="1" x14ac:dyDescent="0.3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row>
    <row r="492" spans="1:28" ht="13.5" customHeight="1" x14ac:dyDescent="0.3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row>
    <row r="493" spans="1:28" ht="13.5" customHeight="1" x14ac:dyDescent="0.3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row>
    <row r="494" spans="1:28" ht="13.5" customHeight="1" x14ac:dyDescent="0.3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row>
    <row r="495" spans="1:28" ht="13.5" customHeight="1" x14ac:dyDescent="0.3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row>
    <row r="496" spans="1:28" ht="13.5" customHeight="1" x14ac:dyDescent="0.3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row>
    <row r="497" spans="1:28" ht="13.5" customHeight="1" x14ac:dyDescent="0.3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row>
    <row r="498" spans="1:28" ht="13.5" customHeight="1" x14ac:dyDescent="0.3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row>
    <row r="499" spans="1:28" ht="13.5" customHeight="1" x14ac:dyDescent="0.3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row>
    <row r="500" spans="1:28" ht="13.5" customHeight="1" x14ac:dyDescent="0.3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row>
    <row r="501" spans="1:28" ht="13.5" customHeight="1" x14ac:dyDescent="0.3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row>
    <row r="502" spans="1:28" ht="13.5" customHeight="1" x14ac:dyDescent="0.3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row>
    <row r="503" spans="1:28" ht="13.5" customHeight="1" x14ac:dyDescent="0.3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row>
    <row r="504" spans="1:28" ht="13.5" customHeight="1" x14ac:dyDescent="0.3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row>
    <row r="505" spans="1:28" ht="13.5" customHeight="1" x14ac:dyDescent="0.3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row>
    <row r="506" spans="1:28" ht="13.5" customHeight="1" x14ac:dyDescent="0.3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row>
    <row r="507" spans="1:28" ht="13.5" customHeight="1" x14ac:dyDescent="0.3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row>
    <row r="508" spans="1:28" ht="13.5" customHeight="1" x14ac:dyDescent="0.3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row>
    <row r="509" spans="1:28" ht="13.5" customHeight="1" x14ac:dyDescent="0.3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row>
    <row r="510" spans="1:28" ht="13.5" customHeight="1" x14ac:dyDescent="0.3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row>
    <row r="511" spans="1:28" ht="13.5" customHeight="1" x14ac:dyDescent="0.3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row>
    <row r="512" spans="1:28" ht="13.5" customHeight="1" x14ac:dyDescent="0.3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row>
    <row r="513" spans="1:28" ht="13.5" customHeight="1" x14ac:dyDescent="0.3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row>
    <row r="514" spans="1:28" ht="13.5" customHeight="1" x14ac:dyDescent="0.3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row>
    <row r="515" spans="1:28" ht="13.5" customHeight="1" x14ac:dyDescent="0.3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row>
    <row r="516" spans="1:28" ht="13.5" customHeight="1" x14ac:dyDescent="0.3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row>
    <row r="517" spans="1:28" ht="13.5" customHeight="1" x14ac:dyDescent="0.3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row>
    <row r="518" spans="1:28" ht="13.5" customHeight="1" x14ac:dyDescent="0.3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row>
    <row r="519" spans="1:28" ht="13.5" customHeight="1" x14ac:dyDescent="0.3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row>
    <row r="520" spans="1:28" ht="13.5" customHeight="1" x14ac:dyDescent="0.3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row>
    <row r="521" spans="1:28" ht="13.5" customHeight="1" x14ac:dyDescent="0.3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row>
    <row r="522" spans="1:28" ht="13.5" customHeight="1" x14ac:dyDescent="0.3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row>
    <row r="523" spans="1:28" ht="13.5" customHeight="1" x14ac:dyDescent="0.3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row>
    <row r="524" spans="1:28" ht="13.5" customHeight="1" x14ac:dyDescent="0.3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row>
    <row r="525" spans="1:28" ht="13.5" customHeight="1" x14ac:dyDescent="0.3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row>
    <row r="526" spans="1:28" ht="13.5" customHeight="1" x14ac:dyDescent="0.3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row>
    <row r="527" spans="1:28" ht="13.5" customHeight="1" x14ac:dyDescent="0.3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row>
    <row r="528" spans="1:28" ht="13.5" customHeight="1" x14ac:dyDescent="0.3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row>
    <row r="529" spans="1:28" ht="13.5" customHeight="1" x14ac:dyDescent="0.3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row>
    <row r="530" spans="1:28" ht="13.5" customHeight="1" x14ac:dyDescent="0.3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row>
    <row r="531" spans="1:28" ht="13.5" customHeight="1" x14ac:dyDescent="0.3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row>
    <row r="532" spans="1:28" ht="13.5" customHeight="1" x14ac:dyDescent="0.3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row>
    <row r="533" spans="1:28" ht="13.5" customHeight="1" x14ac:dyDescent="0.3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row>
    <row r="534" spans="1:28" ht="13.5" customHeight="1" x14ac:dyDescent="0.3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row>
    <row r="535" spans="1:28" ht="13.5" customHeight="1" x14ac:dyDescent="0.3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row>
    <row r="536" spans="1:28" ht="13.5" customHeight="1" x14ac:dyDescent="0.3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row>
    <row r="537" spans="1:28" ht="13.5" customHeight="1" x14ac:dyDescent="0.3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row>
    <row r="538" spans="1:28" ht="13.5" customHeight="1" x14ac:dyDescent="0.3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row>
    <row r="539" spans="1:28" ht="13.5" customHeight="1" x14ac:dyDescent="0.3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row>
    <row r="540" spans="1:28" ht="13.5" customHeight="1" x14ac:dyDescent="0.3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row>
    <row r="541" spans="1:28" ht="13.5" customHeight="1" x14ac:dyDescent="0.3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row>
    <row r="542" spans="1:28" ht="13.5" customHeight="1" x14ac:dyDescent="0.3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row>
    <row r="543" spans="1:28" ht="13.5" customHeight="1" x14ac:dyDescent="0.3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row>
    <row r="544" spans="1:28" ht="13.5" customHeight="1" x14ac:dyDescent="0.3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row>
    <row r="545" spans="1:28" ht="13.5" customHeight="1" x14ac:dyDescent="0.3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row>
    <row r="546" spans="1:28" ht="13.5" customHeight="1" x14ac:dyDescent="0.3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row>
    <row r="547" spans="1:28" ht="13.5" customHeight="1" x14ac:dyDescent="0.3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row>
    <row r="548" spans="1:28" ht="13.5" customHeight="1" x14ac:dyDescent="0.3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row>
    <row r="549" spans="1:28" ht="13.5" customHeight="1" x14ac:dyDescent="0.3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row>
    <row r="550" spans="1:28" ht="13.5" customHeight="1" x14ac:dyDescent="0.3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row>
    <row r="551" spans="1:28" ht="13.5" customHeight="1" x14ac:dyDescent="0.3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row>
    <row r="552" spans="1:28" ht="13.5" customHeight="1" x14ac:dyDescent="0.3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row>
    <row r="553" spans="1:28" ht="13.5" customHeight="1" x14ac:dyDescent="0.3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row>
    <row r="554" spans="1:28" ht="13.5" customHeight="1" x14ac:dyDescent="0.3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row>
    <row r="555" spans="1:28" ht="13.5" customHeight="1" x14ac:dyDescent="0.3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row>
    <row r="556" spans="1:28" ht="13.5" customHeight="1" x14ac:dyDescent="0.3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row>
    <row r="557" spans="1:28" ht="13.5" customHeight="1" x14ac:dyDescent="0.3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row>
    <row r="558" spans="1:28" ht="13.5" customHeight="1" x14ac:dyDescent="0.3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row>
    <row r="559" spans="1:28" ht="13.5" customHeight="1" x14ac:dyDescent="0.3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row>
    <row r="560" spans="1:28" ht="13.5" customHeight="1" x14ac:dyDescent="0.3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row>
    <row r="561" spans="1:28" ht="13.5" customHeight="1" x14ac:dyDescent="0.3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row>
    <row r="562" spans="1:28" ht="13.5" customHeight="1" x14ac:dyDescent="0.3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row>
    <row r="563" spans="1:28" ht="13.5" customHeight="1" x14ac:dyDescent="0.3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row>
    <row r="564" spans="1:28" ht="13.5" customHeight="1" x14ac:dyDescent="0.3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row>
    <row r="565" spans="1:28" ht="13.5" customHeight="1" x14ac:dyDescent="0.3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row>
    <row r="566" spans="1:28" ht="13.5" customHeight="1" x14ac:dyDescent="0.3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row>
    <row r="567" spans="1:28" ht="13.5" customHeight="1" x14ac:dyDescent="0.3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row>
    <row r="568" spans="1:28" ht="13.5" customHeight="1" x14ac:dyDescent="0.3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row>
    <row r="569" spans="1:28" ht="13.5" customHeight="1" x14ac:dyDescent="0.3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row>
    <row r="570" spans="1:28" ht="13.5" customHeight="1" x14ac:dyDescent="0.3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row>
    <row r="571" spans="1:28" ht="13.5" customHeight="1" x14ac:dyDescent="0.3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row>
    <row r="572" spans="1:28" ht="13.5" customHeight="1" x14ac:dyDescent="0.3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row>
    <row r="573" spans="1:28" ht="13.5" customHeight="1" x14ac:dyDescent="0.3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row>
    <row r="574" spans="1:28" ht="13.5" customHeight="1" x14ac:dyDescent="0.3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row>
    <row r="575" spans="1:28" ht="13.5" customHeight="1" x14ac:dyDescent="0.3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row>
    <row r="576" spans="1:28" ht="13.5" customHeight="1" x14ac:dyDescent="0.3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row>
    <row r="577" spans="1:28" ht="13.5" customHeight="1" x14ac:dyDescent="0.3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row>
    <row r="578" spans="1:28" ht="13.5" customHeight="1" x14ac:dyDescent="0.3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row>
    <row r="579" spans="1:28" ht="13.5" customHeight="1" x14ac:dyDescent="0.3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row>
    <row r="580" spans="1:28" ht="13.5" customHeight="1" x14ac:dyDescent="0.3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row>
    <row r="581" spans="1:28" ht="13.5" customHeight="1" x14ac:dyDescent="0.3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row>
    <row r="582" spans="1:28" ht="13.5" customHeight="1" x14ac:dyDescent="0.3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row>
    <row r="583" spans="1:28" ht="13.5" customHeight="1" x14ac:dyDescent="0.3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row>
    <row r="584" spans="1:28" ht="13.5" customHeight="1" x14ac:dyDescent="0.3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row>
    <row r="585" spans="1:28" ht="13.5" customHeight="1" x14ac:dyDescent="0.3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row>
    <row r="586" spans="1:28" ht="13.5" customHeight="1" x14ac:dyDescent="0.3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row>
    <row r="587" spans="1:28" ht="13.5" customHeight="1" x14ac:dyDescent="0.3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row>
    <row r="588" spans="1:28" ht="13.5" customHeight="1" x14ac:dyDescent="0.3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row>
    <row r="589" spans="1:28" ht="13.5" customHeight="1" x14ac:dyDescent="0.3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row>
    <row r="590" spans="1:28" ht="13.5" customHeight="1" x14ac:dyDescent="0.3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row>
    <row r="591" spans="1:28" ht="13.5" customHeight="1" x14ac:dyDescent="0.3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row>
    <row r="592" spans="1:28" ht="13.5" customHeight="1" x14ac:dyDescent="0.3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row>
    <row r="593" spans="1:28" ht="13.5" customHeight="1" x14ac:dyDescent="0.3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row>
    <row r="594" spans="1:28" ht="13.5" customHeight="1" x14ac:dyDescent="0.3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row>
    <row r="595" spans="1:28" ht="13.5" customHeight="1" x14ac:dyDescent="0.3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row>
    <row r="596" spans="1:28" ht="13.5" customHeight="1" x14ac:dyDescent="0.3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row>
    <row r="597" spans="1:28" ht="13.5" customHeight="1" x14ac:dyDescent="0.3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row>
    <row r="598" spans="1:28" ht="13.5" customHeight="1" x14ac:dyDescent="0.3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row>
    <row r="599" spans="1:28" ht="13.5" customHeight="1" x14ac:dyDescent="0.3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row>
    <row r="600" spans="1:28" ht="13.5" customHeight="1" x14ac:dyDescent="0.3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row>
    <row r="601" spans="1:28" ht="13.5" customHeight="1" x14ac:dyDescent="0.3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row>
    <row r="602" spans="1:28" ht="13.5" customHeight="1" x14ac:dyDescent="0.3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row>
    <row r="603" spans="1:28" ht="13.5" customHeight="1" x14ac:dyDescent="0.3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row>
    <row r="604" spans="1:28" ht="13.5" customHeight="1" x14ac:dyDescent="0.3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row>
    <row r="605" spans="1:28" ht="13.5" customHeight="1" x14ac:dyDescent="0.3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row>
    <row r="606" spans="1:28" ht="13.5" customHeight="1" x14ac:dyDescent="0.3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row>
    <row r="607" spans="1:28" ht="13.5" customHeight="1" x14ac:dyDescent="0.3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row>
    <row r="608" spans="1:28" ht="13.5" customHeight="1" x14ac:dyDescent="0.3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row>
    <row r="609" spans="1:28" ht="13.5" customHeight="1" x14ac:dyDescent="0.3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row>
    <row r="610" spans="1:28" ht="13.5" customHeight="1" x14ac:dyDescent="0.3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row>
    <row r="611" spans="1:28" ht="13.5" customHeight="1" x14ac:dyDescent="0.3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row>
    <row r="612" spans="1:28" ht="13.5" customHeight="1" x14ac:dyDescent="0.3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row>
    <row r="613" spans="1:28" ht="13.5" customHeight="1" x14ac:dyDescent="0.3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row>
    <row r="614" spans="1:28" ht="13.5" customHeight="1" x14ac:dyDescent="0.3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row>
    <row r="615" spans="1:28" ht="13.5" customHeight="1" x14ac:dyDescent="0.3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row>
    <row r="616" spans="1:28" ht="13.5" customHeight="1" x14ac:dyDescent="0.3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row>
    <row r="617" spans="1:28" ht="13.5" customHeight="1" x14ac:dyDescent="0.3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row>
    <row r="618" spans="1:28" ht="13.5" customHeight="1" x14ac:dyDescent="0.3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row>
    <row r="619" spans="1:28" ht="13.5" customHeight="1" x14ac:dyDescent="0.3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row>
    <row r="620" spans="1:28" ht="13.5" customHeight="1" x14ac:dyDescent="0.3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row>
    <row r="621" spans="1:28" ht="13.5" customHeight="1" x14ac:dyDescent="0.3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row>
    <row r="622" spans="1:28" ht="13.5" customHeight="1" x14ac:dyDescent="0.3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row>
    <row r="623" spans="1:28" ht="13.5" customHeight="1" x14ac:dyDescent="0.3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row>
    <row r="624" spans="1:28" ht="13.5" customHeight="1" x14ac:dyDescent="0.3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row>
    <row r="625" spans="1:28" ht="13.5" customHeight="1" x14ac:dyDescent="0.3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row>
    <row r="626" spans="1:28" ht="13.5" customHeight="1" x14ac:dyDescent="0.3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row>
    <row r="627" spans="1:28" ht="13.5" customHeight="1" x14ac:dyDescent="0.3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row>
    <row r="628" spans="1:28" ht="13.5" customHeight="1" x14ac:dyDescent="0.3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row>
    <row r="629" spans="1:28" ht="13.5" customHeight="1" x14ac:dyDescent="0.3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row>
    <row r="630" spans="1:28" ht="13.5" customHeight="1" x14ac:dyDescent="0.3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row>
    <row r="631" spans="1:28" ht="13.5" customHeight="1" x14ac:dyDescent="0.3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row>
    <row r="632" spans="1:28" ht="13.5" customHeight="1" x14ac:dyDescent="0.3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row>
    <row r="633" spans="1:28" ht="13.5" customHeight="1" x14ac:dyDescent="0.3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row>
    <row r="634" spans="1:28" ht="13.5" customHeight="1" x14ac:dyDescent="0.3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row>
    <row r="635" spans="1:28" ht="13.5" customHeight="1" x14ac:dyDescent="0.3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row>
    <row r="636" spans="1:28" ht="13.5" customHeight="1" x14ac:dyDescent="0.3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row>
    <row r="637" spans="1:28" ht="13.5" customHeight="1" x14ac:dyDescent="0.3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row>
    <row r="638" spans="1:28" ht="13.5" customHeight="1" x14ac:dyDescent="0.3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row>
    <row r="639" spans="1:28" ht="13.5" customHeight="1" x14ac:dyDescent="0.3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row>
    <row r="640" spans="1:28" ht="13.5" customHeight="1" x14ac:dyDescent="0.3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row>
    <row r="641" spans="1:28" ht="13.5" customHeight="1" x14ac:dyDescent="0.3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row>
    <row r="642" spans="1:28" ht="13.5" customHeight="1" x14ac:dyDescent="0.3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row>
    <row r="643" spans="1:28" ht="13.5" customHeight="1" x14ac:dyDescent="0.3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row>
    <row r="644" spans="1:28" ht="13.5" customHeight="1" x14ac:dyDescent="0.3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row>
    <row r="645" spans="1:28" ht="13.5" customHeight="1" x14ac:dyDescent="0.3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row>
    <row r="646" spans="1:28" ht="13.5" customHeight="1" x14ac:dyDescent="0.3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row>
    <row r="647" spans="1:28" ht="13.5" customHeight="1" x14ac:dyDescent="0.3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row>
    <row r="648" spans="1:28" ht="13.5" customHeight="1" x14ac:dyDescent="0.3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row>
    <row r="649" spans="1:28" ht="13.5" customHeight="1" x14ac:dyDescent="0.3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row>
    <row r="650" spans="1:28" ht="13.5" customHeight="1" x14ac:dyDescent="0.3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row>
    <row r="651" spans="1:28" ht="13.5" customHeight="1" x14ac:dyDescent="0.3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row>
    <row r="652" spans="1:28" ht="13.5" customHeight="1" x14ac:dyDescent="0.3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row>
    <row r="653" spans="1:28" ht="13.5" customHeight="1" x14ac:dyDescent="0.3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row>
    <row r="654" spans="1:28" ht="13.5" customHeight="1" x14ac:dyDescent="0.3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row>
    <row r="655" spans="1:28" ht="13.5" customHeight="1" x14ac:dyDescent="0.3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row>
    <row r="656" spans="1:28" ht="13.5" customHeight="1" x14ac:dyDescent="0.3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row>
    <row r="657" spans="1:28" ht="13.5" customHeight="1" x14ac:dyDescent="0.3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row>
    <row r="658" spans="1:28" ht="13.5" customHeight="1" x14ac:dyDescent="0.3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row>
    <row r="659" spans="1:28" ht="13.5" customHeight="1" x14ac:dyDescent="0.3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row>
    <row r="660" spans="1:28" ht="13.5" customHeight="1" x14ac:dyDescent="0.3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row>
    <row r="661" spans="1:28" ht="13.5" customHeight="1" x14ac:dyDescent="0.3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row>
    <row r="662" spans="1:28" ht="13.5" customHeight="1" x14ac:dyDescent="0.3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row>
    <row r="663" spans="1:28" ht="13.5" customHeight="1" x14ac:dyDescent="0.3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row>
    <row r="664" spans="1:28" ht="13.5" customHeight="1" x14ac:dyDescent="0.3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row>
    <row r="665" spans="1:28" ht="13.5" customHeight="1" x14ac:dyDescent="0.3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row>
    <row r="666" spans="1:28" ht="13.5" customHeight="1" x14ac:dyDescent="0.3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row>
    <row r="667" spans="1:28" ht="13.5" customHeight="1" x14ac:dyDescent="0.3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row>
    <row r="668" spans="1:28" ht="13.5" customHeight="1" x14ac:dyDescent="0.3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row>
    <row r="669" spans="1:28" ht="13.5" customHeight="1" x14ac:dyDescent="0.3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row>
    <row r="670" spans="1:28" ht="13.5" customHeight="1" x14ac:dyDescent="0.3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row>
    <row r="671" spans="1:28" ht="13.5" customHeight="1" x14ac:dyDescent="0.3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row>
    <row r="672" spans="1:28" ht="13.5" customHeight="1" x14ac:dyDescent="0.3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row>
    <row r="673" spans="1:28" ht="13.5" customHeight="1" x14ac:dyDescent="0.3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row>
    <row r="674" spans="1:28" ht="13.5" customHeight="1" x14ac:dyDescent="0.3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row>
    <row r="675" spans="1:28" ht="13.5" customHeight="1" x14ac:dyDescent="0.3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row>
    <row r="676" spans="1:28" ht="13.5" customHeight="1" x14ac:dyDescent="0.3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row>
    <row r="677" spans="1:28" ht="13.5" customHeight="1" x14ac:dyDescent="0.3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row>
    <row r="678" spans="1:28" ht="13.5" customHeight="1" x14ac:dyDescent="0.3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row>
    <row r="679" spans="1:28" ht="13.5" customHeight="1" x14ac:dyDescent="0.3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row>
    <row r="680" spans="1:28" ht="13.5" customHeight="1" x14ac:dyDescent="0.3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row>
    <row r="681" spans="1:28" ht="13.5" customHeight="1" x14ac:dyDescent="0.3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row>
    <row r="682" spans="1:28" ht="13.5" customHeight="1" x14ac:dyDescent="0.3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row>
    <row r="683" spans="1:28" ht="13.5" customHeight="1" x14ac:dyDescent="0.3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row>
    <row r="684" spans="1:28" ht="13.5" customHeight="1" x14ac:dyDescent="0.3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row>
    <row r="685" spans="1:28" ht="13.5" customHeight="1" x14ac:dyDescent="0.3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row>
    <row r="686" spans="1:28" ht="13.5" customHeight="1" x14ac:dyDescent="0.3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row>
    <row r="687" spans="1:28" ht="13.5" customHeight="1" x14ac:dyDescent="0.3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row>
    <row r="688" spans="1:28" ht="13.5" customHeight="1" x14ac:dyDescent="0.3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row>
    <row r="689" spans="1:28" ht="13.5" customHeight="1" x14ac:dyDescent="0.3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row>
    <row r="690" spans="1:28" ht="13.5" customHeight="1" x14ac:dyDescent="0.3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row>
    <row r="691" spans="1:28" ht="13.5" customHeight="1" x14ac:dyDescent="0.3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row>
    <row r="692" spans="1:28" ht="13.5" customHeight="1" x14ac:dyDescent="0.3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row>
    <row r="693" spans="1:28" ht="13.5" customHeight="1" x14ac:dyDescent="0.3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row>
    <row r="694" spans="1:28" ht="13.5" customHeight="1" x14ac:dyDescent="0.3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row>
    <row r="695" spans="1:28" ht="13.5" customHeight="1" x14ac:dyDescent="0.3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row>
    <row r="696" spans="1:28" ht="13.5" customHeight="1" x14ac:dyDescent="0.3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row>
    <row r="697" spans="1:28" ht="13.5" customHeight="1" x14ac:dyDescent="0.3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row>
    <row r="698" spans="1:28" ht="13.5" customHeight="1" x14ac:dyDescent="0.3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row>
    <row r="699" spans="1:28" ht="13.5" customHeight="1" x14ac:dyDescent="0.3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row>
    <row r="700" spans="1:28" ht="13.5" customHeight="1" x14ac:dyDescent="0.3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row>
    <row r="701" spans="1:28" ht="13.5" customHeight="1" x14ac:dyDescent="0.3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row>
    <row r="702" spans="1:28" ht="13.5" customHeight="1" x14ac:dyDescent="0.3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row>
    <row r="703" spans="1:28" ht="13.5" customHeight="1" x14ac:dyDescent="0.3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row>
    <row r="704" spans="1:28" ht="13.5" customHeight="1" x14ac:dyDescent="0.3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row>
    <row r="705" spans="1:28" ht="13.5" customHeight="1" x14ac:dyDescent="0.3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row>
    <row r="706" spans="1:28" ht="13.5" customHeight="1" x14ac:dyDescent="0.3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row>
    <row r="707" spans="1:28" ht="13.5" customHeight="1" x14ac:dyDescent="0.3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row>
    <row r="708" spans="1:28" ht="13.5" customHeight="1" x14ac:dyDescent="0.3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row>
    <row r="709" spans="1:28" ht="13.5" customHeight="1" x14ac:dyDescent="0.3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row>
    <row r="710" spans="1:28" ht="13.5" customHeight="1" x14ac:dyDescent="0.3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row>
    <row r="711" spans="1:28" ht="13.5" customHeight="1" x14ac:dyDescent="0.3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row>
    <row r="712" spans="1:28" ht="13.5" customHeight="1" x14ac:dyDescent="0.3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row>
    <row r="713" spans="1:28" ht="13.5" customHeight="1" x14ac:dyDescent="0.3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row>
    <row r="714" spans="1:28" ht="13.5" customHeight="1" x14ac:dyDescent="0.3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row>
    <row r="715" spans="1:28" ht="13.5" customHeight="1" x14ac:dyDescent="0.3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row>
    <row r="716" spans="1:28" ht="13.5" customHeight="1" x14ac:dyDescent="0.3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row>
    <row r="717" spans="1:28" ht="13.5" customHeight="1" x14ac:dyDescent="0.3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row>
    <row r="718" spans="1:28" ht="13.5" customHeight="1" x14ac:dyDescent="0.3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row>
    <row r="719" spans="1:28" ht="13.5" customHeight="1" x14ac:dyDescent="0.3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row>
    <row r="720" spans="1:28" ht="13.5" customHeight="1" x14ac:dyDescent="0.3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row>
    <row r="721" spans="1:28" ht="13.5" customHeight="1" x14ac:dyDescent="0.3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row>
    <row r="722" spans="1:28" ht="13.5" customHeight="1" x14ac:dyDescent="0.3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row>
    <row r="723" spans="1:28" ht="13.5" customHeight="1" x14ac:dyDescent="0.3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row>
    <row r="724" spans="1:28" ht="13.5" customHeight="1" x14ac:dyDescent="0.3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row>
    <row r="725" spans="1:28" ht="13.5" customHeight="1" x14ac:dyDescent="0.3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row>
    <row r="726" spans="1:28" ht="13.5" customHeight="1" x14ac:dyDescent="0.3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row>
    <row r="727" spans="1:28" ht="13.5" customHeight="1" x14ac:dyDescent="0.3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row>
    <row r="728" spans="1:28" ht="13.5" customHeight="1" x14ac:dyDescent="0.3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row>
    <row r="729" spans="1:28" ht="13.5" customHeight="1" x14ac:dyDescent="0.3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row>
    <row r="730" spans="1:28" ht="13.5" customHeight="1" x14ac:dyDescent="0.3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row>
    <row r="731" spans="1:28" ht="13.5" customHeight="1" x14ac:dyDescent="0.3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row>
    <row r="732" spans="1:28" ht="13.5" customHeight="1" x14ac:dyDescent="0.3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row>
    <row r="733" spans="1:28" ht="13.5" customHeight="1" x14ac:dyDescent="0.3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row>
    <row r="734" spans="1:28" ht="13.5" customHeight="1" x14ac:dyDescent="0.3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row>
    <row r="735" spans="1:28" ht="13.5" customHeight="1" x14ac:dyDescent="0.3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row>
    <row r="736" spans="1:28" ht="13.5" customHeight="1" x14ac:dyDescent="0.3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row>
    <row r="737" spans="1:28" ht="13.5" customHeight="1" x14ac:dyDescent="0.3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row>
    <row r="738" spans="1:28" ht="13.5" customHeight="1" x14ac:dyDescent="0.3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row>
    <row r="739" spans="1:28" ht="13.5" customHeight="1" x14ac:dyDescent="0.3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row>
    <row r="740" spans="1:28" ht="13.5" customHeight="1" x14ac:dyDescent="0.3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row>
    <row r="741" spans="1:28" ht="13.5" customHeight="1" x14ac:dyDescent="0.3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row>
    <row r="742" spans="1:28" ht="13.5" customHeight="1" x14ac:dyDescent="0.3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row>
    <row r="743" spans="1:28" ht="13.5" customHeight="1" x14ac:dyDescent="0.3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row>
    <row r="744" spans="1:28" ht="13.5" customHeight="1" x14ac:dyDescent="0.3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row>
    <row r="745" spans="1:28" ht="13.5" customHeight="1" x14ac:dyDescent="0.3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row>
    <row r="746" spans="1:28" ht="13.5" customHeight="1" x14ac:dyDescent="0.3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row>
    <row r="747" spans="1:28" ht="13.5" customHeight="1" x14ac:dyDescent="0.3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row>
    <row r="748" spans="1:28" ht="13.5" customHeight="1" x14ac:dyDescent="0.3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row>
    <row r="749" spans="1:28" ht="13.5" customHeight="1" x14ac:dyDescent="0.3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row>
    <row r="750" spans="1:28" ht="13.5" customHeight="1" x14ac:dyDescent="0.3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row>
    <row r="751" spans="1:28" ht="13.5" customHeight="1" x14ac:dyDescent="0.3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row>
    <row r="752" spans="1:28" ht="13.5" customHeight="1" x14ac:dyDescent="0.3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row>
    <row r="753" spans="1:28" ht="13.5" customHeight="1" x14ac:dyDescent="0.3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row>
    <row r="754" spans="1:28" ht="13.5" customHeight="1" x14ac:dyDescent="0.3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row>
    <row r="755" spans="1:28" ht="13.5" customHeight="1" x14ac:dyDescent="0.3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row>
    <row r="756" spans="1:28" ht="13.5" customHeight="1" x14ac:dyDescent="0.3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row>
    <row r="757" spans="1:28" ht="13.5" customHeight="1" x14ac:dyDescent="0.3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row>
    <row r="758" spans="1:28" ht="13.5" customHeight="1" x14ac:dyDescent="0.3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row>
    <row r="759" spans="1:28" ht="13.5" customHeight="1" x14ac:dyDescent="0.3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row>
    <row r="760" spans="1:28" ht="13.5" customHeight="1" x14ac:dyDescent="0.3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row>
    <row r="761" spans="1:28" ht="13.5" customHeight="1" x14ac:dyDescent="0.3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row>
    <row r="762" spans="1:28" ht="13.5" customHeight="1" x14ac:dyDescent="0.3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row>
    <row r="763" spans="1:28" ht="13.5" customHeight="1" x14ac:dyDescent="0.3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row>
    <row r="764" spans="1:28" ht="13.5" customHeight="1" x14ac:dyDescent="0.3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row>
    <row r="765" spans="1:28" ht="13.5" customHeight="1" x14ac:dyDescent="0.3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row>
    <row r="766" spans="1:28" ht="13.5" customHeight="1" x14ac:dyDescent="0.3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row>
    <row r="767" spans="1:28" ht="13.5" customHeight="1" x14ac:dyDescent="0.3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row>
    <row r="768" spans="1:28" ht="13.5" customHeight="1" x14ac:dyDescent="0.3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row>
    <row r="769" spans="1:28" ht="13.5" customHeight="1" x14ac:dyDescent="0.3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row>
    <row r="770" spans="1:28" ht="13.5" customHeight="1" x14ac:dyDescent="0.3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row>
    <row r="771" spans="1:28" ht="13.5" customHeight="1" x14ac:dyDescent="0.3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row>
    <row r="772" spans="1:28" ht="13.5" customHeight="1" x14ac:dyDescent="0.3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row>
    <row r="773" spans="1:28" ht="13.5" customHeight="1" x14ac:dyDescent="0.3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row>
    <row r="774" spans="1:28" ht="13.5" customHeight="1" x14ac:dyDescent="0.3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row>
    <row r="775" spans="1:28" ht="13.5" customHeight="1" x14ac:dyDescent="0.3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row>
    <row r="776" spans="1:28" ht="13.5" customHeight="1" x14ac:dyDescent="0.3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row>
    <row r="777" spans="1:28" ht="13.5" customHeight="1" x14ac:dyDescent="0.3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row>
    <row r="778" spans="1:28" ht="13.5" customHeight="1" x14ac:dyDescent="0.3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row>
    <row r="779" spans="1:28" ht="13.5" customHeight="1" x14ac:dyDescent="0.3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row>
    <row r="780" spans="1:28" ht="13.5" customHeight="1" x14ac:dyDescent="0.3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row>
    <row r="781" spans="1:28" ht="13.5" customHeight="1" x14ac:dyDescent="0.3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row>
    <row r="782" spans="1:28" ht="13.5" customHeight="1" x14ac:dyDescent="0.3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row>
    <row r="783" spans="1:28" ht="13.5" customHeight="1" x14ac:dyDescent="0.3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row>
    <row r="784" spans="1:28" ht="13.5" customHeight="1" x14ac:dyDescent="0.3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row>
    <row r="785" spans="1:28" ht="13.5" customHeight="1" x14ac:dyDescent="0.3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row>
    <row r="786" spans="1:28" ht="13.5" customHeight="1" x14ac:dyDescent="0.3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row>
    <row r="787" spans="1:28" ht="13.5" customHeight="1" x14ac:dyDescent="0.3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row>
    <row r="788" spans="1:28" ht="13.5" customHeight="1" x14ac:dyDescent="0.3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row>
    <row r="789" spans="1:28" ht="13.5" customHeight="1" x14ac:dyDescent="0.3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row>
    <row r="790" spans="1:28" ht="13.5" customHeight="1" x14ac:dyDescent="0.3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row>
    <row r="791" spans="1:28" ht="13.5" customHeight="1" x14ac:dyDescent="0.3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row>
    <row r="792" spans="1:28" ht="13.5" customHeight="1" x14ac:dyDescent="0.3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row>
    <row r="793" spans="1:28" ht="13.5" customHeight="1" x14ac:dyDescent="0.3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row>
    <row r="794" spans="1:28" ht="13.5" customHeight="1" x14ac:dyDescent="0.3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row>
    <row r="795" spans="1:28" ht="13.5" customHeight="1" x14ac:dyDescent="0.3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row>
    <row r="796" spans="1:28" ht="13.5" customHeight="1" x14ac:dyDescent="0.3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row>
    <row r="797" spans="1:28" ht="13.5" customHeight="1" x14ac:dyDescent="0.3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row>
    <row r="798" spans="1:28" ht="13.5" customHeight="1" x14ac:dyDescent="0.3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row>
    <row r="799" spans="1:28" ht="13.5" customHeight="1" x14ac:dyDescent="0.3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row>
    <row r="800" spans="1:28" ht="13.5" customHeight="1" x14ac:dyDescent="0.3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row>
    <row r="801" spans="1:28" ht="13.5" customHeight="1" x14ac:dyDescent="0.3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row>
    <row r="802" spans="1:28" ht="13.5" customHeight="1" x14ac:dyDescent="0.3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row>
    <row r="803" spans="1:28" ht="13.5" customHeight="1" x14ac:dyDescent="0.3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row>
    <row r="804" spans="1:28" ht="13.5" customHeight="1" x14ac:dyDescent="0.3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row>
    <row r="805" spans="1:28" ht="13.5" customHeight="1" x14ac:dyDescent="0.3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row>
    <row r="806" spans="1:28" ht="13.5" customHeight="1" x14ac:dyDescent="0.3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row>
    <row r="807" spans="1:28" ht="13.5" customHeight="1" x14ac:dyDescent="0.3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row>
    <row r="808" spans="1:28" ht="13.5" customHeight="1" x14ac:dyDescent="0.3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row>
    <row r="809" spans="1:28" ht="13.5" customHeight="1" x14ac:dyDescent="0.3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row>
    <row r="810" spans="1:28" ht="13.5" customHeight="1" x14ac:dyDescent="0.3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row>
    <row r="811" spans="1:28" ht="13.5" customHeight="1" x14ac:dyDescent="0.3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row>
    <row r="812" spans="1:28" ht="13.5" customHeight="1" x14ac:dyDescent="0.3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row>
    <row r="813" spans="1:28" ht="13.5" customHeight="1" x14ac:dyDescent="0.3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row>
    <row r="814" spans="1:28" ht="13.5" customHeight="1" x14ac:dyDescent="0.3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row>
    <row r="815" spans="1:28" ht="13.5" customHeight="1" x14ac:dyDescent="0.3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row>
    <row r="816" spans="1:28" ht="13.5" customHeight="1" x14ac:dyDescent="0.3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row>
    <row r="817" spans="1:28" ht="13.5" customHeight="1" x14ac:dyDescent="0.3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row>
    <row r="818" spans="1:28" ht="13.5" customHeight="1" x14ac:dyDescent="0.3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row>
    <row r="819" spans="1:28" ht="13.5" customHeight="1" x14ac:dyDescent="0.3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row>
    <row r="820" spans="1:28" ht="13.5" customHeight="1" x14ac:dyDescent="0.3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row>
    <row r="821" spans="1:28" ht="13.5" customHeight="1" x14ac:dyDescent="0.3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row>
    <row r="822" spans="1:28" ht="13.5" customHeight="1" x14ac:dyDescent="0.3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row>
    <row r="823" spans="1:28" ht="13.5" customHeight="1" x14ac:dyDescent="0.3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row>
    <row r="824" spans="1:28" ht="13.5" customHeight="1" x14ac:dyDescent="0.3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row>
    <row r="825" spans="1:28" ht="13.5" customHeight="1" x14ac:dyDescent="0.3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row>
    <row r="826" spans="1:28" ht="13.5" customHeight="1" x14ac:dyDescent="0.3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row>
    <row r="827" spans="1:28" ht="13.5" customHeight="1" x14ac:dyDescent="0.3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row>
    <row r="828" spans="1:28" ht="13.5" customHeight="1" x14ac:dyDescent="0.3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row>
    <row r="829" spans="1:28" ht="13.5" customHeight="1" x14ac:dyDescent="0.3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row>
    <row r="830" spans="1:28" ht="13.5" customHeight="1" x14ac:dyDescent="0.3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row>
    <row r="831" spans="1:28" ht="13.5" customHeight="1" x14ac:dyDescent="0.3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row>
    <row r="832" spans="1:28" ht="13.5" customHeight="1" x14ac:dyDescent="0.3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row>
    <row r="833" spans="1:28" ht="13.5" customHeight="1" x14ac:dyDescent="0.3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row>
    <row r="834" spans="1:28" ht="13.5" customHeight="1" x14ac:dyDescent="0.3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row>
    <row r="835" spans="1:28" ht="13.5" customHeight="1" x14ac:dyDescent="0.3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row>
    <row r="836" spans="1:28" ht="13.5" customHeight="1" x14ac:dyDescent="0.3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row>
    <row r="837" spans="1:28" ht="13.5" customHeight="1" x14ac:dyDescent="0.3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row>
    <row r="838" spans="1:28" ht="13.5" customHeight="1" x14ac:dyDescent="0.3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row>
    <row r="839" spans="1:28" ht="13.5" customHeight="1" x14ac:dyDescent="0.3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row>
    <row r="840" spans="1:28" ht="13.5" customHeight="1" x14ac:dyDescent="0.3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row>
    <row r="841" spans="1:28" ht="13.5" customHeight="1" x14ac:dyDescent="0.3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row>
    <row r="842" spans="1:28" ht="13.5" customHeight="1" x14ac:dyDescent="0.3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row>
    <row r="843" spans="1:28" ht="13.5" customHeight="1" x14ac:dyDescent="0.3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row>
    <row r="844" spans="1:28" ht="13.5" customHeight="1" x14ac:dyDescent="0.3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row>
    <row r="845" spans="1:28" ht="13.5" customHeight="1" x14ac:dyDescent="0.3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row>
    <row r="846" spans="1:28" ht="13.5" customHeight="1" x14ac:dyDescent="0.3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row>
    <row r="847" spans="1:28" ht="13.5" customHeight="1" x14ac:dyDescent="0.3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row>
    <row r="848" spans="1:28" ht="13.5" customHeight="1" x14ac:dyDescent="0.3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row>
    <row r="849" spans="1:28" ht="13.5" customHeight="1" x14ac:dyDescent="0.3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row>
    <row r="850" spans="1:28" ht="13.5" customHeight="1" x14ac:dyDescent="0.3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row>
    <row r="851" spans="1:28" ht="13.5" customHeight="1" x14ac:dyDescent="0.3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row>
    <row r="852" spans="1:28" ht="13.5" customHeight="1" x14ac:dyDescent="0.3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row>
    <row r="853" spans="1:28" ht="13.5" customHeight="1" x14ac:dyDescent="0.3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row>
    <row r="854" spans="1:28" ht="13.5" customHeight="1" x14ac:dyDescent="0.3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row>
    <row r="855" spans="1:28" ht="13.5" customHeight="1" x14ac:dyDescent="0.3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row>
    <row r="856" spans="1:28" ht="13.5" customHeight="1" x14ac:dyDescent="0.3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row>
    <row r="857" spans="1:28" ht="13.5" customHeight="1" x14ac:dyDescent="0.3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row>
    <row r="858" spans="1:28" ht="13.5" customHeight="1" x14ac:dyDescent="0.3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row>
    <row r="859" spans="1:28" ht="13.5" customHeight="1" x14ac:dyDescent="0.3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row>
    <row r="860" spans="1:28" ht="13.5" customHeight="1" x14ac:dyDescent="0.3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row>
    <row r="861" spans="1:28" ht="13.5" customHeight="1" x14ac:dyDescent="0.3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row>
    <row r="862" spans="1:28" ht="13.5" customHeight="1" x14ac:dyDescent="0.3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row>
    <row r="863" spans="1:28" ht="13.5" customHeight="1" x14ac:dyDescent="0.3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row>
    <row r="864" spans="1:28" ht="13.5" customHeight="1" x14ac:dyDescent="0.3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row>
    <row r="865" spans="1:28" ht="13.5" customHeight="1" x14ac:dyDescent="0.3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row>
    <row r="866" spans="1:28" ht="13.5" customHeight="1" x14ac:dyDescent="0.3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row>
    <row r="867" spans="1:28" ht="13.5" customHeight="1" x14ac:dyDescent="0.3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row>
    <row r="868" spans="1:28" ht="13.5" customHeight="1" x14ac:dyDescent="0.3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row>
    <row r="869" spans="1:28" ht="13.5" customHeight="1" x14ac:dyDescent="0.3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row>
    <row r="870" spans="1:28" ht="13.5" customHeight="1" x14ac:dyDescent="0.3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row>
    <row r="871" spans="1:28" ht="13.5" customHeight="1" x14ac:dyDescent="0.3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row>
    <row r="872" spans="1:28" ht="13.5" customHeight="1" x14ac:dyDescent="0.3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row>
    <row r="873" spans="1:28" ht="13.5" customHeight="1" x14ac:dyDescent="0.3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row>
    <row r="874" spans="1:28" ht="13.5" customHeight="1" x14ac:dyDescent="0.3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row>
    <row r="875" spans="1:28" ht="13.5" customHeight="1" x14ac:dyDescent="0.3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row>
    <row r="876" spans="1:28" ht="13.5" customHeight="1" x14ac:dyDescent="0.3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row>
    <row r="877" spans="1:28" ht="13.5" customHeight="1" x14ac:dyDescent="0.3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row>
    <row r="878" spans="1:28" ht="13.5" customHeight="1" x14ac:dyDescent="0.3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row>
    <row r="879" spans="1:28" ht="13.5" customHeight="1" x14ac:dyDescent="0.3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row>
    <row r="880" spans="1:28" ht="13.5" customHeight="1" x14ac:dyDescent="0.3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row>
    <row r="881" spans="1:28" ht="13.5" customHeight="1" x14ac:dyDescent="0.3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row>
    <row r="882" spans="1:28" ht="13.5" customHeight="1" x14ac:dyDescent="0.3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row>
    <row r="883" spans="1:28" ht="13.5" customHeight="1" x14ac:dyDescent="0.3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row>
    <row r="884" spans="1:28" ht="13.5" customHeight="1" x14ac:dyDescent="0.3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row>
    <row r="885" spans="1:28" ht="13.5" customHeight="1" x14ac:dyDescent="0.3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row>
    <row r="886" spans="1:28" ht="13.5" customHeight="1" x14ac:dyDescent="0.3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row>
    <row r="887" spans="1:28" ht="13.5" customHeight="1" x14ac:dyDescent="0.3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row>
    <row r="888" spans="1:28" ht="13.5" customHeight="1" x14ac:dyDescent="0.3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row>
    <row r="889" spans="1:28" ht="13.5" customHeight="1" x14ac:dyDescent="0.3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row>
    <row r="890" spans="1:28" ht="13.5" customHeight="1" x14ac:dyDescent="0.3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row>
    <row r="891" spans="1:28" ht="13.5" customHeight="1" x14ac:dyDescent="0.3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row>
    <row r="892" spans="1:28" ht="13.5" customHeight="1" x14ac:dyDescent="0.3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row>
    <row r="893" spans="1:28" ht="13.5" customHeight="1" x14ac:dyDescent="0.3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row>
    <row r="894" spans="1:28" ht="13.5" customHeight="1" x14ac:dyDescent="0.3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row>
    <row r="895" spans="1:28" ht="13.5" customHeight="1" x14ac:dyDescent="0.3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row>
    <row r="896" spans="1:28" ht="13.5" customHeight="1" x14ac:dyDescent="0.3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row>
    <row r="897" spans="1:28" ht="13.5" customHeight="1" x14ac:dyDescent="0.3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row>
    <row r="898" spans="1:28" ht="13.5" customHeight="1" x14ac:dyDescent="0.3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row>
    <row r="899" spans="1:28" ht="13.5" customHeight="1" x14ac:dyDescent="0.3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row>
    <row r="900" spans="1:28" ht="13.5" customHeight="1" x14ac:dyDescent="0.3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row>
    <row r="901" spans="1:28" ht="13.5" customHeight="1" x14ac:dyDescent="0.3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row>
    <row r="902" spans="1:28" ht="13.5" customHeight="1" x14ac:dyDescent="0.3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row>
    <row r="903" spans="1:28" ht="13.5" customHeight="1" x14ac:dyDescent="0.3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row>
    <row r="904" spans="1:28" ht="13.5" customHeight="1" x14ac:dyDescent="0.3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row>
    <row r="905" spans="1:28" ht="13.5" customHeight="1" x14ac:dyDescent="0.3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row>
    <row r="906" spans="1:28" ht="13.5" customHeight="1" x14ac:dyDescent="0.3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row>
    <row r="907" spans="1:28" ht="13.5" customHeight="1" x14ac:dyDescent="0.3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row>
    <row r="908" spans="1:28" ht="13.5" customHeight="1" x14ac:dyDescent="0.3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row>
    <row r="909" spans="1:28" ht="13.5" customHeight="1" x14ac:dyDescent="0.3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row>
    <row r="910" spans="1:28" ht="13.5" customHeight="1" x14ac:dyDescent="0.3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row>
    <row r="911" spans="1:28" ht="13.5" customHeight="1" x14ac:dyDescent="0.3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row>
    <row r="912" spans="1:28" ht="13.5" customHeight="1" x14ac:dyDescent="0.3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row>
    <row r="913" spans="1:28" ht="13.5" customHeight="1" x14ac:dyDescent="0.3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row>
    <row r="914" spans="1:28" ht="13.5" customHeight="1" x14ac:dyDescent="0.3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row>
    <row r="915" spans="1:28" ht="13.5" customHeight="1" x14ac:dyDescent="0.3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row>
    <row r="916" spans="1:28" ht="13.5" customHeight="1" x14ac:dyDescent="0.3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row>
    <row r="917" spans="1:28" ht="13.5" customHeight="1" x14ac:dyDescent="0.3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row>
    <row r="918" spans="1:28" ht="13.5" customHeight="1" x14ac:dyDescent="0.3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row>
    <row r="919" spans="1:28" ht="13.5" customHeight="1" x14ac:dyDescent="0.3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row>
    <row r="920" spans="1:28" ht="13.5" customHeight="1" x14ac:dyDescent="0.3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row>
    <row r="921" spans="1:28" ht="13.5" customHeight="1" x14ac:dyDescent="0.3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row>
    <row r="922" spans="1:28" ht="13.5" customHeight="1" x14ac:dyDescent="0.3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row>
    <row r="923" spans="1:28" ht="13.5" customHeight="1" x14ac:dyDescent="0.3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row>
    <row r="924" spans="1:28" ht="13.5" customHeight="1" x14ac:dyDescent="0.3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row>
    <row r="925" spans="1:28" ht="13.5" customHeight="1" x14ac:dyDescent="0.3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row>
    <row r="926" spans="1:28" ht="13.5" customHeight="1" x14ac:dyDescent="0.3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row>
    <row r="927" spans="1:28" ht="13.5" customHeight="1" x14ac:dyDescent="0.3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row>
    <row r="928" spans="1:28" ht="13.5" customHeight="1" x14ac:dyDescent="0.3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row>
    <row r="929" spans="1:28" ht="13.5" customHeight="1" x14ac:dyDescent="0.3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row>
    <row r="930" spans="1:28" ht="13.5" customHeight="1" x14ac:dyDescent="0.3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row>
    <row r="931" spans="1:28" ht="13.5" customHeight="1" x14ac:dyDescent="0.3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row>
    <row r="932" spans="1:28" ht="13.5" customHeight="1" x14ac:dyDescent="0.3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row>
    <row r="933" spans="1:28" ht="13.5" customHeight="1" x14ac:dyDescent="0.3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row>
    <row r="934" spans="1:28" ht="13.5" customHeight="1" x14ac:dyDescent="0.3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row>
    <row r="935" spans="1:28" ht="13.5" customHeight="1" x14ac:dyDescent="0.3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row>
    <row r="936" spans="1:28" ht="13.5" customHeight="1" x14ac:dyDescent="0.3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row>
    <row r="937" spans="1:28" ht="13.5" customHeight="1" x14ac:dyDescent="0.3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row>
    <row r="938" spans="1:28" ht="13.5" customHeight="1" x14ac:dyDescent="0.3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row>
    <row r="939" spans="1:28" ht="13.5" customHeight="1" x14ac:dyDescent="0.3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row>
    <row r="940" spans="1:28" ht="13.5" customHeight="1" x14ac:dyDescent="0.3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row>
    <row r="941" spans="1:28" ht="13.5" customHeight="1" x14ac:dyDescent="0.3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row>
    <row r="942" spans="1:28" ht="13.5" customHeight="1" x14ac:dyDescent="0.3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row>
    <row r="943" spans="1:28" ht="13.5" customHeight="1" x14ac:dyDescent="0.3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row>
    <row r="944" spans="1:28" ht="13.5" customHeight="1" x14ac:dyDescent="0.3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row>
    <row r="945" spans="1:28" ht="13.5" customHeight="1" x14ac:dyDescent="0.3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row>
    <row r="946" spans="1:28" ht="13.5" customHeight="1" x14ac:dyDescent="0.3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row>
    <row r="947" spans="1:28" ht="13.5" customHeight="1" x14ac:dyDescent="0.3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row>
    <row r="948" spans="1:28" ht="13.5" customHeight="1" x14ac:dyDescent="0.3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row>
    <row r="949" spans="1:28" ht="13.5" customHeight="1" x14ac:dyDescent="0.3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row>
    <row r="950" spans="1:28" ht="13.5" customHeight="1" x14ac:dyDescent="0.3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row>
    <row r="951" spans="1:28" ht="13.5" customHeight="1" x14ac:dyDescent="0.3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row>
    <row r="952" spans="1:28" ht="13.5" customHeight="1" x14ac:dyDescent="0.3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row>
    <row r="953" spans="1:28" ht="13.5" customHeight="1" x14ac:dyDescent="0.3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row>
    <row r="954" spans="1:28" ht="13.5" customHeight="1" x14ac:dyDescent="0.3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row>
    <row r="955" spans="1:28" ht="13.5" customHeight="1" x14ac:dyDescent="0.3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row>
    <row r="956" spans="1:28" ht="13.5" customHeight="1" x14ac:dyDescent="0.3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row>
    <row r="957" spans="1:28" ht="13.5" customHeight="1" x14ac:dyDescent="0.3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row>
    <row r="958" spans="1:28" ht="13.5" customHeight="1" x14ac:dyDescent="0.3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row>
    <row r="959" spans="1:28" ht="13.5" customHeight="1" x14ac:dyDescent="0.3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row>
    <row r="960" spans="1:28" ht="13.5" customHeight="1" x14ac:dyDescent="0.3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row>
    <row r="961" spans="1:28" ht="13.5" customHeight="1" x14ac:dyDescent="0.3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row>
    <row r="962" spans="1:28" ht="13.5" customHeight="1" x14ac:dyDescent="0.3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row>
    <row r="963" spans="1:28" ht="13.5" customHeight="1" x14ac:dyDescent="0.3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row>
    <row r="964" spans="1:28" ht="13.5" customHeight="1" x14ac:dyDescent="0.3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row>
    <row r="965" spans="1:28" ht="13.5" customHeight="1" x14ac:dyDescent="0.3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row>
    <row r="966" spans="1:28" ht="13.5" customHeight="1" x14ac:dyDescent="0.3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row>
    <row r="967" spans="1:28" ht="13.5" customHeight="1" x14ac:dyDescent="0.3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row>
    <row r="968" spans="1:28" ht="13.5" customHeight="1" x14ac:dyDescent="0.3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row>
    <row r="969" spans="1:28" ht="13.5" customHeight="1" x14ac:dyDescent="0.3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row>
    <row r="970" spans="1:28" ht="13.5" customHeight="1" x14ac:dyDescent="0.3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row>
    <row r="971" spans="1:28" ht="13.5" customHeight="1" x14ac:dyDescent="0.3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row>
    <row r="972" spans="1:28" ht="13.5" customHeight="1" x14ac:dyDescent="0.3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row>
    <row r="973" spans="1:28" ht="13.5" customHeight="1" x14ac:dyDescent="0.3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row>
    <row r="974" spans="1:28" ht="13.5" customHeight="1" x14ac:dyDescent="0.3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row>
    <row r="975" spans="1:28" ht="13.5" customHeight="1" x14ac:dyDescent="0.3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row>
    <row r="976" spans="1:28" ht="13.5" customHeight="1" x14ac:dyDescent="0.3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row>
    <row r="977" spans="1:28" ht="13.5" customHeight="1" x14ac:dyDescent="0.3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row>
    <row r="978" spans="1:28" ht="13.5" customHeight="1" x14ac:dyDescent="0.3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row>
    <row r="979" spans="1:28" ht="13.5" customHeight="1" x14ac:dyDescent="0.3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row>
    <row r="980" spans="1:28" ht="13.5" customHeight="1" x14ac:dyDescent="0.3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row>
    <row r="981" spans="1:28" ht="13.5" customHeight="1" x14ac:dyDescent="0.3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row>
    <row r="982" spans="1:28" ht="13.5" customHeight="1" x14ac:dyDescent="0.3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row>
    <row r="983" spans="1:28" ht="13.5" customHeight="1" x14ac:dyDescent="0.3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row>
    <row r="984" spans="1:28" ht="13.5" customHeight="1" x14ac:dyDescent="0.3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row>
    <row r="985" spans="1:28" ht="13.5" customHeight="1" x14ac:dyDescent="0.3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row>
    <row r="986" spans="1:28" ht="13.5" customHeight="1" x14ac:dyDescent="0.3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row>
    <row r="987" spans="1:28" ht="13.5" customHeight="1" x14ac:dyDescent="0.3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row>
    <row r="988" spans="1:28" ht="13.5" customHeight="1" x14ac:dyDescent="0.3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row>
    <row r="989" spans="1:28" ht="13.5" customHeight="1" x14ac:dyDescent="0.3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row>
    <row r="990" spans="1:28" ht="13.5" customHeight="1" x14ac:dyDescent="0.3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row>
    <row r="991" spans="1:28" ht="13.5" customHeight="1" x14ac:dyDescent="0.3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row>
    <row r="992" spans="1:28" ht="13.5" customHeight="1" x14ac:dyDescent="0.3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row>
    <row r="993" spans="1:28" ht="13.5" customHeight="1" x14ac:dyDescent="0.3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row>
    <row r="994" spans="1:28" ht="13.5" customHeight="1" x14ac:dyDescent="0.3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row>
    <row r="995" spans="1:28" ht="13.5" customHeight="1" x14ac:dyDescent="0.3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row>
    <row r="996" spans="1:28" ht="13.5" customHeight="1" x14ac:dyDescent="0.3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4"/>
    </row>
    <row r="997" spans="1:28" ht="13.5" customHeight="1" x14ac:dyDescent="0.3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4"/>
    </row>
    <row r="998" spans="1:28" ht="13.5" customHeight="1" x14ac:dyDescent="0.3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c r="AA998" s="14"/>
      <c r="AB998" s="14"/>
    </row>
  </sheetData>
  <sheetProtection algorithmName="SHA-512" hashValue="Pbxs/EhDt2vwrEKD1czfc6qwFKqSdoVJvXr6NuXmBKTLsseVIN1NlRm8P5S0eRq5zbwkGr//mR1x6uUE/NYCfw==" saltValue="Si7y8tXjfuDH7FmlwFdHnA==" spinCount="100000" sheet="1" objects="1" scenarios="1" formatCells="0" formatRows="0" insertRows="0"/>
  <mergeCells count="21">
    <mergeCell ref="A8:C8"/>
    <mergeCell ref="A9:C9"/>
    <mergeCell ref="A10:C10"/>
    <mergeCell ref="A1:G1"/>
    <mergeCell ref="A2:G2"/>
    <mergeCell ref="A3:G3"/>
    <mergeCell ref="A5:G5"/>
    <mergeCell ref="A7:C7"/>
    <mergeCell ref="D8:G8"/>
    <mergeCell ref="D10:E10"/>
    <mergeCell ref="E7:G7"/>
    <mergeCell ref="E9:G9"/>
    <mergeCell ref="A17:C17"/>
    <mergeCell ref="A18:B18"/>
    <mergeCell ref="A11:C11"/>
    <mergeCell ref="A12:C16"/>
    <mergeCell ref="D11:E11"/>
    <mergeCell ref="D12:G16"/>
    <mergeCell ref="D17:G17"/>
    <mergeCell ref="D18:E18"/>
    <mergeCell ref="F18:G18"/>
  </mergeCells>
  <dataValidations count="7">
    <dataValidation allowBlank="1" showInputMessage="1" showErrorMessage="1" promptTitle="Attenzione" prompt="Inserire il titolo del master" sqref="A2:G2" xr:uid="{8F239DD6-B190-4593-8EAC-E8B2CDCC6F5C}"/>
    <dataValidation allowBlank="1" showInputMessage="1" showErrorMessage="1" promptTitle="Attenzione" prompt="Riempire tutti i campi dove sono necessarie informazioni relative all'erogazione del Master" sqref="A1:G1" xr:uid="{9351389F-9741-47E8-90B2-DBB64A135F85}"/>
    <dataValidation allowBlank="1" showInputMessage="1" showErrorMessage="1" promptTitle="N.B." prompt="Si ricorda che il num. minimo di CFU totali per un anno deve essere 60" sqref="D11" xr:uid="{9ADA1B6D-9B33-4A95-BF52-F421789AF1E0}"/>
    <dataValidation allowBlank="1" showInputMessage="1" showErrorMessage="1" promptTitle="Attenzione" prompt="Si ricorda che il numero minimo è almeno 5" sqref="A18:B18" xr:uid="{13CD4016-6D3D-4471-A243-AD9D9F9F1697}"/>
    <dataValidation allowBlank="1" showInputMessage="1" showErrorMessage="1" promptTitle="Attenzione" prompt="Si ricorda che il numero massimo deve essere almeno pari a quello minimo" sqref="D18:E18" xr:uid="{A697F710-906B-432B-BA83-DA52B94FEA56}"/>
    <dataValidation type="decimal" allowBlank="1" showErrorMessage="1" sqref="D10:E10" xr:uid="{4B5621AE-9153-4DD3-A26E-DE32628AD19E}">
      <formula1>80</formula1>
      <formula2>100</formula2>
    </dataValidation>
    <dataValidation allowBlank="1" showInputMessage="1" showErrorMessage="1" prompt="% Frequenza - Inserire un valore compreso fra 80 e 100" sqref="G10" xr:uid="{BA2E5467-87BB-4CD9-A718-6140BA8FA0C0}"/>
  </dataValidations>
  <printOptions horizontalCentered="1"/>
  <pageMargins left="0.70866141732283472" right="0.70866141732283472" top="0.74803149606299213" bottom="0.74803149606299213" header="0" footer="0"/>
  <pageSetup paperSize="9" scale="6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4D945-CDD0-4DDC-B3BA-40F33F4B5510}">
  <dimension ref="A1:G33"/>
  <sheetViews>
    <sheetView tabSelected="1" workbookViewId="0">
      <selection activeCell="A2" sqref="A2:G17"/>
    </sheetView>
  </sheetViews>
  <sheetFormatPr defaultRowHeight="14.5" x14ac:dyDescent="0.35"/>
  <cols>
    <col min="1" max="7" width="16.1796875" customWidth="1"/>
  </cols>
  <sheetData>
    <row r="1" spans="1:7" x14ac:dyDescent="0.35">
      <c r="A1" s="166" t="s">
        <v>26</v>
      </c>
      <c r="B1" s="185"/>
      <c r="C1" s="185"/>
      <c r="D1" s="185"/>
      <c r="E1" s="185"/>
      <c r="F1" s="185"/>
      <c r="G1" s="186"/>
    </row>
    <row r="2" spans="1:7" x14ac:dyDescent="0.35">
      <c r="A2" s="394"/>
      <c r="B2" s="395"/>
      <c r="C2" s="395"/>
      <c r="D2" s="395"/>
      <c r="E2" s="395"/>
      <c r="F2" s="395"/>
      <c r="G2" s="396"/>
    </row>
    <row r="3" spans="1:7" x14ac:dyDescent="0.35">
      <c r="A3" s="397"/>
      <c r="B3" s="398"/>
      <c r="C3" s="398"/>
      <c r="D3" s="398"/>
      <c r="E3" s="398"/>
      <c r="F3" s="398"/>
      <c r="G3" s="399"/>
    </row>
    <row r="4" spans="1:7" x14ac:dyDescent="0.35">
      <c r="A4" s="397"/>
      <c r="B4" s="398"/>
      <c r="C4" s="398"/>
      <c r="D4" s="398"/>
      <c r="E4" s="398"/>
      <c r="F4" s="398"/>
      <c r="G4" s="399"/>
    </row>
    <row r="5" spans="1:7" x14ac:dyDescent="0.35">
      <c r="A5" s="397"/>
      <c r="B5" s="398"/>
      <c r="C5" s="398"/>
      <c r="D5" s="398"/>
      <c r="E5" s="398"/>
      <c r="F5" s="398"/>
      <c r="G5" s="399"/>
    </row>
    <row r="6" spans="1:7" x14ac:dyDescent="0.35">
      <c r="A6" s="397"/>
      <c r="B6" s="398"/>
      <c r="C6" s="398"/>
      <c r="D6" s="398"/>
      <c r="E6" s="398"/>
      <c r="F6" s="398"/>
      <c r="G6" s="399"/>
    </row>
    <row r="7" spans="1:7" x14ac:dyDescent="0.35">
      <c r="A7" s="397"/>
      <c r="B7" s="398"/>
      <c r="C7" s="398"/>
      <c r="D7" s="398"/>
      <c r="E7" s="398"/>
      <c r="F7" s="398"/>
      <c r="G7" s="399"/>
    </row>
    <row r="8" spans="1:7" x14ac:dyDescent="0.35">
      <c r="A8" s="397"/>
      <c r="B8" s="398"/>
      <c r="C8" s="398"/>
      <c r="D8" s="398"/>
      <c r="E8" s="398"/>
      <c r="F8" s="398"/>
      <c r="G8" s="399"/>
    </row>
    <row r="9" spans="1:7" x14ac:dyDescent="0.35">
      <c r="A9" s="397"/>
      <c r="B9" s="398"/>
      <c r="C9" s="398"/>
      <c r="D9" s="398"/>
      <c r="E9" s="398"/>
      <c r="F9" s="398"/>
      <c r="G9" s="399"/>
    </row>
    <row r="10" spans="1:7" ht="15" customHeight="1" x14ac:dyDescent="0.35">
      <c r="A10" s="397"/>
      <c r="B10" s="398"/>
      <c r="C10" s="398"/>
      <c r="D10" s="398"/>
      <c r="E10" s="398"/>
      <c r="F10" s="398"/>
      <c r="G10" s="399"/>
    </row>
    <row r="11" spans="1:7" ht="15" customHeight="1" x14ac:dyDescent="0.35">
      <c r="A11" s="397"/>
      <c r="B11" s="398"/>
      <c r="C11" s="398"/>
      <c r="D11" s="398"/>
      <c r="E11" s="398"/>
      <c r="F11" s="398"/>
      <c r="G11" s="399"/>
    </row>
    <row r="12" spans="1:7" ht="15" customHeight="1" x14ac:dyDescent="0.35">
      <c r="A12" s="397"/>
      <c r="B12" s="398"/>
      <c r="C12" s="398"/>
      <c r="D12" s="398"/>
      <c r="E12" s="398"/>
      <c r="F12" s="398"/>
      <c r="G12" s="399"/>
    </row>
    <row r="13" spans="1:7" ht="15" customHeight="1" x14ac:dyDescent="0.35">
      <c r="A13" s="397"/>
      <c r="B13" s="398"/>
      <c r="C13" s="398"/>
      <c r="D13" s="398"/>
      <c r="E13" s="398"/>
      <c r="F13" s="398"/>
      <c r="G13" s="399"/>
    </row>
    <row r="14" spans="1:7" ht="15" customHeight="1" x14ac:dyDescent="0.35">
      <c r="A14" s="397"/>
      <c r="B14" s="398"/>
      <c r="C14" s="398"/>
      <c r="D14" s="398"/>
      <c r="E14" s="398"/>
      <c r="F14" s="398"/>
      <c r="G14" s="399"/>
    </row>
    <row r="15" spans="1:7" ht="15" customHeight="1" x14ac:dyDescent="0.35">
      <c r="A15" s="397"/>
      <c r="B15" s="398"/>
      <c r="C15" s="398"/>
      <c r="D15" s="398"/>
      <c r="E15" s="398"/>
      <c r="F15" s="398"/>
      <c r="G15" s="399"/>
    </row>
    <row r="16" spans="1:7" ht="15" customHeight="1" x14ac:dyDescent="0.35">
      <c r="A16" s="397"/>
      <c r="B16" s="398"/>
      <c r="C16" s="398"/>
      <c r="D16" s="398"/>
      <c r="E16" s="398"/>
      <c r="F16" s="398"/>
      <c r="G16" s="399"/>
    </row>
    <row r="17" spans="1:7" ht="15" customHeight="1" x14ac:dyDescent="0.35">
      <c r="A17" s="400"/>
      <c r="B17" s="401"/>
      <c r="C17" s="401"/>
      <c r="D17" s="401"/>
      <c r="E17" s="401"/>
      <c r="F17" s="401"/>
      <c r="G17" s="402"/>
    </row>
    <row r="18" spans="1:7" x14ac:dyDescent="0.35">
      <c r="A18" s="166" t="s">
        <v>27</v>
      </c>
      <c r="B18" s="185"/>
      <c r="C18" s="185"/>
      <c r="D18" s="185"/>
      <c r="E18" s="185"/>
      <c r="F18" s="185"/>
      <c r="G18" s="186"/>
    </row>
    <row r="19" spans="1:7" x14ac:dyDescent="0.35">
      <c r="A19" s="230"/>
      <c r="B19" s="231"/>
      <c r="C19" s="231"/>
      <c r="D19" s="231"/>
      <c r="E19" s="231"/>
      <c r="F19" s="231"/>
      <c r="G19" s="232"/>
    </row>
    <row r="20" spans="1:7" x14ac:dyDescent="0.35">
      <c r="A20" s="233"/>
      <c r="B20" s="234"/>
      <c r="C20" s="234"/>
      <c r="D20" s="234"/>
      <c r="E20" s="234"/>
      <c r="F20" s="234"/>
      <c r="G20" s="235"/>
    </row>
    <row r="21" spans="1:7" x14ac:dyDescent="0.35">
      <c r="A21" s="233"/>
      <c r="B21" s="234"/>
      <c r="C21" s="234"/>
      <c r="D21" s="234"/>
      <c r="E21" s="234"/>
      <c r="F21" s="234"/>
      <c r="G21" s="235"/>
    </row>
    <row r="22" spans="1:7" x14ac:dyDescent="0.35">
      <c r="A22" s="233"/>
      <c r="B22" s="234"/>
      <c r="C22" s="234"/>
      <c r="D22" s="234"/>
      <c r="E22" s="234"/>
      <c r="F22" s="234"/>
      <c r="G22" s="235"/>
    </row>
    <row r="23" spans="1:7" x14ac:dyDescent="0.35">
      <c r="A23" s="233"/>
      <c r="B23" s="234"/>
      <c r="C23" s="234"/>
      <c r="D23" s="234"/>
      <c r="E23" s="234"/>
      <c r="F23" s="234"/>
      <c r="G23" s="235"/>
    </row>
    <row r="24" spans="1:7" x14ac:dyDescent="0.35">
      <c r="A24" s="233"/>
      <c r="B24" s="234"/>
      <c r="C24" s="234"/>
      <c r="D24" s="234"/>
      <c r="E24" s="234"/>
      <c r="F24" s="234"/>
      <c r="G24" s="235"/>
    </row>
    <row r="25" spans="1:7" x14ac:dyDescent="0.35">
      <c r="A25" s="233"/>
      <c r="B25" s="234"/>
      <c r="C25" s="234"/>
      <c r="D25" s="234"/>
      <c r="E25" s="234"/>
      <c r="F25" s="234"/>
      <c r="G25" s="235"/>
    </row>
    <row r="26" spans="1:7" x14ac:dyDescent="0.35">
      <c r="A26" s="233"/>
      <c r="B26" s="234"/>
      <c r="C26" s="234"/>
      <c r="D26" s="234"/>
      <c r="E26" s="234"/>
      <c r="F26" s="234"/>
      <c r="G26" s="235"/>
    </row>
    <row r="27" spans="1:7" x14ac:dyDescent="0.35">
      <c r="A27" s="233"/>
      <c r="B27" s="234"/>
      <c r="C27" s="234"/>
      <c r="D27" s="234"/>
      <c r="E27" s="234"/>
      <c r="F27" s="234"/>
      <c r="G27" s="235"/>
    </row>
    <row r="28" spans="1:7" x14ac:dyDescent="0.35">
      <c r="A28" s="233"/>
      <c r="B28" s="234"/>
      <c r="C28" s="234"/>
      <c r="D28" s="234"/>
      <c r="E28" s="234"/>
      <c r="F28" s="234"/>
      <c r="G28" s="235"/>
    </row>
    <row r="29" spans="1:7" x14ac:dyDescent="0.35">
      <c r="A29" s="233"/>
      <c r="B29" s="234"/>
      <c r="C29" s="234"/>
      <c r="D29" s="234"/>
      <c r="E29" s="234"/>
      <c r="F29" s="234"/>
      <c r="G29" s="235"/>
    </row>
    <row r="30" spans="1:7" x14ac:dyDescent="0.35">
      <c r="A30" s="233"/>
      <c r="B30" s="234"/>
      <c r="C30" s="234"/>
      <c r="D30" s="234"/>
      <c r="E30" s="234"/>
      <c r="F30" s="234"/>
      <c r="G30" s="235"/>
    </row>
    <row r="31" spans="1:7" x14ac:dyDescent="0.35">
      <c r="A31" s="233"/>
      <c r="B31" s="234"/>
      <c r="C31" s="234"/>
      <c r="D31" s="234"/>
      <c r="E31" s="234"/>
      <c r="F31" s="234"/>
      <c r="G31" s="235"/>
    </row>
    <row r="32" spans="1:7" x14ac:dyDescent="0.35">
      <c r="A32" s="233"/>
      <c r="B32" s="234"/>
      <c r="C32" s="234"/>
      <c r="D32" s="234"/>
      <c r="E32" s="234"/>
      <c r="F32" s="234"/>
      <c r="G32" s="235"/>
    </row>
    <row r="33" spans="1:7" x14ac:dyDescent="0.35">
      <c r="A33" s="236"/>
      <c r="B33" s="237"/>
      <c r="C33" s="237"/>
      <c r="D33" s="237"/>
      <c r="E33" s="237"/>
      <c r="F33" s="237"/>
      <c r="G33" s="238"/>
    </row>
  </sheetData>
  <sheetProtection algorithmName="SHA-512" hashValue="PCT+uNG1iyUL9WP1q6VXcFHHLChTzwpMDfGc3zGe1a5o9GrqGNzjwSlWsANQArAZ5Js5tuoAczDzlbmKezPHxA==" saltValue="5YJVgS0TbkfIHgpnvzXTZg==" spinCount="100000" sheet="1" objects="1" scenarios="1" formatCells="0" formatColumns="0" formatRows="0" insertColumns="0" insertRows="0"/>
  <mergeCells count="4">
    <mergeCell ref="A19:G33"/>
    <mergeCell ref="A1:G1"/>
    <mergeCell ref="A18:G18"/>
    <mergeCell ref="A2:G17"/>
  </mergeCells>
  <dataValidations count="2">
    <dataValidation allowBlank="1" showInputMessage="1" showErrorMessage="1" promptTitle="Info" prompt="Se lo spazio non è sufficiente, inserire altre righe" sqref="A18:G18" xr:uid="{F5D52FB8-5BEA-484F-9DB0-907FDDEC98EE}"/>
    <dataValidation allowBlank="1" showInputMessage="1" showErrorMessage="1" promptTitle="INFO" prompt="Se lo spazio non è sufficiente, è possibile inserire altre righe" sqref="B1:G1 A1" xr:uid="{8265704F-E260-48AF-A98D-D489EE6912A2}"/>
  </dataValidations>
  <printOptions horizontalCentered="1" verticalCentered="1"/>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991"/>
  <sheetViews>
    <sheetView topLeftCell="A10" workbookViewId="0">
      <selection activeCell="O12" sqref="O12"/>
    </sheetView>
  </sheetViews>
  <sheetFormatPr defaultColWidth="14.453125" defaultRowHeight="15" customHeight="1" x14ac:dyDescent="0.35"/>
  <cols>
    <col min="1" max="3" width="8.54296875" customWidth="1"/>
    <col min="4" max="4" width="35.453125" customWidth="1"/>
    <col min="5" max="26" width="8.54296875" customWidth="1"/>
  </cols>
  <sheetData>
    <row r="1" spans="1:26" ht="14.25" customHeight="1" x14ac:dyDescent="0.35">
      <c r="A1" s="247" t="s">
        <v>28</v>
      </c>
      <c r="B1" s="185"/>
      <c r="C1" s="185"/>
      <c r="D1" s="185"/>
      <c r="E1" s="185"/>
      <c r="F1" s="186"/>
      <c r="G1" s="87"/>
      <c r="H1" s="87"/>
      <c r="I1" s="87"/>
      <c r="J1" s="87"/>
      <c r="K1" s="87"/>
      <c r="L1" s="87"/>
      <c r="M1" s="21"/>
      <c r="N1" s="21"/>
      <c r="O1" s="21"/>
      <c r="P1" s="21"/>
      <c r="Q1" s="21"/>
      <c r="R1" s="21"/>
      <c r="S1" s="21"/>
      <c r="T1" s="21"/>
      <c r="U1" s="21"/>
      <c r="V1" s="21"/>
      <c r="W1" s="21"/>
      <c r="X1" s="21"/>
      <c r="Y1" s="21"/>
      <c r="Z1" s="21"/>
    </row>
    <row r="2" spans="1:26" ht="14.25" customHeight="1" x14ac:dyDescent="0.35">
      <c r="A2" s="248"/>
      <c r="B2" s="201"/>
      <c r="C2" s="201"/>
      <c r="D2" s="201"/>
      <c r="E2" s="201"/>
      <c r="F2" s="202"/>
      <c r="G2" s="87"/>
      <c r="H2" s="87"/>
      <c r="I2" s="87"/>
      <c r="J2" s="87"/>
      <c r="K2" s="87"/>
      <c r="L2" s="87"/>
      <c r="M2" s="21"/>
      <c r="N2" s="21"/>
      <c r="O2" s="21"/>
      <c r="P2" s="21"/>
      <c r="Q2" s="21"/>
      <c r="R2" s="21"/>
      <c r="S2" s="21"/>
      <c r="T2" s="21"/>
      <c r="U2" s="21"/>
      <c r="V2" s="21"/>
      <c r="W2" s="21"/>
      <c r="X2" s="21"/>
      <c r="Y2" s="21"/>
      <c r="Z2" s="21"/>
    </row>
    <row r="3" spans="1:26" ht="14.25" customHeight="1" x14ac:dyDescent="0.35">
      <c r="A3" s="203"/>
      <c r="B3" s="204"/>
      <c r="C3" s="204"/>
      <c r="D3" s="204"/>
      <c r="E3" s="204"/>
      <c r="F3" s="205"/>
      <c r="G3" s="87"/>
      <c r="H3" s="87"/>
      <c r="I3" s="87"/>
      <c r="J3" s="87"/>
      <c r="K3" s="87"/>
      <c r="L3" s="87"/>
      <c r="M3" s="21"/>
      <c r="N3" s="21"/>
      <c r="O3" s="21"/>
      <c r="P3" s="21"/>
      <c r="Q3" s="21"/>
      <c r="R3" s="21"/>
      <c r="S3" s="21"/>
      <c r="T3" s="21"/>
      <c r="U3" s="21"/>
      <c r="V3" s="21"/>
      <c r="W3" s="21"/>
      <c r="X3" s="21"/>
      <c r="Y3" s="21"/>
      <c r="Z3" s="21"/>
    </row>
    <row r="4" spans="1:26" ht="14.25" customHeight="1" x14ac:dyDescent="0.35">
      <c r="A4" s="203"/>
      <c r="B4" s="204"/>
      <c r="C4" s="204"/>
      <c r="D4" s="204"/>
      <c r="E4" s="204"/>
      <c r="F4" s="205"/>
      <c r="G4" s="87"/>
      <c r="H4" s="87"/>
      <c r="I4" s="87"/>
      <c r="J4" s="87"/>
      <c r="K4" s="87"/>
      <c r="L4" s="87"/>
      <c r="M4" s="21"/>
      <c r="N4" s="21"/>
      <c r="O4" s="21"/>
      <c r="P4" s="21"/>
      <c r="Q4" s="21"/>
      <c r="R4" s="21"/>
      <c r="S4" s="21"/>
      <c r="T4" s="21"/>
      <c r="U4" s="21"/>
      <c r="V4" s="21"/>
      <c r="W4" s="21"/>
      <c r="X4" s="21"/>
      <c r="Y4" s="21"/>
      <c r="Z4" s="21"/>
    </row>
    <row r="5" spans="1:26" ht="14" customHeight="1" x14ac:dyDescent="0.35">
      <c r="A5" s="203"/>
      <c r="B5" s="204"/>
      <c r="C5" s="204"/>
      <c r="D5" s="204"/>
      <c r="E5" s="204"/>
      <c r="F5" s="205"/>
      <c r="G5" s="87"/>
      <c r="H5" s="87"/>
      <c r="I5" s="87"/>
      <c r="J5" s="87"/>
      <c r="K5" s="87"/>
      <c r="L5" s="87"/>
      <c r="M5" s="21"/>
      <c r="N5" s="21"/>
      <c r="O5" s="21"/>
      <c r="P5" s="21"/>
      <c r="Q5" s="21"/>
      <c r="R5" s="21"/>
      <c r="S5" s="21"/>
      <c r="T5" s="21"/>
      <c r="U5" s="21"/>
      <c r="V5" s="21"/>
      <c r="W5" s="21"/>
      <c r="X5" s="21"/>
      <c r="Y5" s="21"/>
      <c r="Z5" s="21"/>
    </row>
    <row r="6" spans="1:26" ht="14.25" customHeight="1" x14ac:dyDescent="0.35">
      <c r="A6" s="203"/>
      <c r="B6" s="204"/>
      <c r="C6" s="204"/>
      <c r="D6" s="204"/>
      <c r="E6" s="204"/>
      <c r="F6" s="205"/>
      <c r="G6" s="87"/>
      <c r="H6" s="87"/>
      <c r="I6" s="87"/>
      <c r="J6" s="87"/>
      <c r="K6" s="87"/>
      <c r="L6" s="87"/>
      <c r="M6" s="21"/>
      <c r="N6" s="21"/>
      <c r="O6" s="21"/>
      <c r="P6" s="21"/>
      <c r="Q6" s="21"/>
      <c r="R6" s="21"/>
      <c r="S6" s="21"/>
      <c r="T6" s="21"/>
      <c r="U6" s="21"/>
      <c r="V6" s="21"/>
      <c r="W6" s="21"/>
      <c r="X6" s="21"/>
      <c r="Y6" s="21"/>
      <c r="Z6" s="21"/>
    </row>
    <row r="7" spans="1:26" ht="14.25" customHeight="1" x14ac:dyDescent="0.35">
      <c r="A7" s="203"/>
      <c r="B7" s="204"/>
      <c r="C7" s="204"/>
      <c r="D7" s="204"/>
      <c r="E7" s="204"/>
      <c r="F7" s="205"/>
      <c r="G7" s="87"/>
      <c r="H7" s="87"/>
      <c r="I7" s="87"/>
      <c r="J7" s="87"/>
      <c r="K7" s="87"/>
      <c r="L7" s="87"/>
      <c r="M7" s="21"/>
      <c r="N7" s="21"/>
      <c r="O7" s="21"/>
      <c r="P7" s="21"/>
      <c r="Q7" s="21"/>
      <c r="R7" s="21"/>
      <c r="S7" s="21"/>
      <c r="T7" s="21"/>
      <c r="U7" s="21"/>
      <c r="V7" s="21"/>
      <c r="W7" s="21"/>
      <c r="X7" s="21"/>
      <c r="Y7" s="21"/>
      <c r="Z7" s="21"/>
    </row>
    <row r="8" spans="1:26" ht="14.25" customHeight="1" x14ac:dyDescent="0.35">
      <c r="A8" s="206"/>
      <c r="B8" s="207"/>
      <c r="C8" s="207"/>
      <c r="D8" s="207"/>
      <c r="E8" s="207"/>
      <c r="F8" s="208"/>
      <c r="G8" s="87"/>
      <c r="H8" s="87"/>
      <c r="I8" s="87"/>
      <c r="J8" s="87"/>
      <c r="K8" s="87"/>
      <c r="L8" s="87"/>
      <c r="M8" s="21"/>
      <c r="N8" s="21"/>
      <c r="O8" s="21"/>
      <c r="P8" s="21"/>
      <c r="Q8" s="21"/>
      <c r="R8" s="21"/>
      <c r="S8" s="21"/>
      <c r="T8" s="21"/>
      <c r="U8" s="21"/>
      <c r="V8" s="21"/>
      <c r="W8" s="21"/>
      <c r="X8" s="21"/>
      <c r="Y8" s="21"/>
      <c r="Z8" s="21"/>
    </row>
    <row r="9" spans="1:26" ht="14.25" customHeight="1" x14ac:dyDescent="0.35">
      <c r="A9" s="21"/>
      <c r="B9" s="21"/>
      <c r="C9" s="21"/>
      <c r="D9" s="21"/>
      <c r="E9" s="21"/>
      <c r="F9" s="21"/>
      <c r="G9" s="87"/>
      <c r="H9" s="87"/>
      <c r="I9" s="87"/>
      <c r="J9" s="87"/>
      <c r="K9" s="87"/>
      <c r="L9" s="87"/>
      <c r="M9" s="21"/>
      <c r="N9" s="21"/>
      <c r="O9" s="21"/>
      <c r="P9" s="21"/>
      <c r="Q9" s="21"/>
      <c r="R9" s="21"/>
      <c r="S9" s="21"/>
      <c r="T9" s="21"/>
      <c r="U9" s="21"/>
      <c r="V9" s="21"/>
      <c r="W9" s="21"/>
      <c r="X9" s="21"/>
      <c r="Y9" s="21"/>
      <c r="Z9" s="21"/>
    </row>
    <row r="10" spans="1:26" ht="14.25" customHeight="1" x14ac:dyDescent="0.35">
      <c r="A10" s="21"/>
      <c r="B10" s="21"/>
      <c r="C10" s="21"/>
      <c r="D10" s="21"/>
      <c r="E10" s="21"/>
      <c r="F10" s="21"/>
      <c r="G10" s="87"/>
      <c r="H10" s="87"/>
      <c r="I10" s="87"/>
      <c r="J10" s="87"/>
      <c r="K10" s="87"/>
      <c r="L10" s="87"/>
      <c r="M10" s="21"/>
      <c r="N10" s="21"/>
      <c r="O10" s="21"/>
      <c r="P10" s="21"/>
      <c r="Q10" s="21"/>
      <c r="R10" s="21"/>
      <c r="S10" s="21"/>
      <c r="T10" s="21"/>
      <c r="U10" s="21"/>
      <c r="V10" s="21"/>
      <c r="W10" s="21"/>
      <c r="X10" s="21"/>
      <c r="Y10" s="21"/>
      <c r="Z10" s="21"/>
    </row>
    <row r="11" spans="1:26" ht="14.25" customHeight="1" x14ac:dyDescent="0.35">
      <c r="A11" s="247" t="s">
        <v>29</v>
      </c>
      <c r="B11" s="185"/>
      <c r="C11" s="185"/>
      <c r="D11" s="185"/>
      <c r="E11" s="185"/>
      <c r="F11" s="186"/>
      <c r="G11" s="87"/>
      <c r="H11" s="87"/>
      <c r="I11" s="87"/>
      <c r="J11" s="87"/>
      <c r="K11" s="87"/>
      <c r="L11" s="87"/>
      <c r="M11" s="21"/>
      <c r="N11" s="21"/>
      <c r="O11" s="21"/>
      <c r="P11" s="21"/>
      <c r="Q11" s="21"/>
      <c r="R11" s="21"/>
      <c r="S11" s="21"/>
      <c r="T11" s="21"/>
      <c r="U11" s="21"/>
      <c r="V11" s="21"/>
      <c r="W11" s="21"/>
      <c r="X11" s="21"/>
      <c r="Y11" s="21"/>
      <c r="Z11" s="21"/>
    </row>
    <row r="12" spans="1:26" ht="14.25" customHeight="1" x14ac:dyDescent="0.35">
      <c r="A12" s="158" t="s">
        <v>30</v>
      </c>
      <c r="B12" s="185"/>
      <c r="C12" s="185"/>
      <c r="D12" s="186"/>
      <c r="E12" s="156" t="s">
        <v>31</v>
      </c>
      <c r="F12" s="186"/>
      <c r="G12" s="87"/>
      <c r="H12" s="87"/>
      <c r="I12" s="87"/>
      <c r="J12" s="87"/>
      <c r="K12" s="87"/>
      <c r="L12" s="87"/>
      <c r="M12" s="21"/>
      <c r="N12" s="21"/>
      <c r="O12" s="21"/>
      <c r="P12" s="21"/>
      <c r="Q12" s="21"/>
      <c r="R12" s="21"/>
      <c r="S12" s="21"/>
      <c r="T12" s="21"/>
      <c r="U12" s="21"/>
      <c r="V12" s="21"/>
      <c r="W12" s="21"/>
      <c r="X12" s="21"/>
      <c r="Y12" s="21"/>
      <c r="Z12" s="21"/>
    </row>
    <row r="13" spans="1:26" ht="14.25" customHeight="1" x14ac:dyDescent="0.35">
      <c r="A13" s="184" t="s">
        <v>32</v>
      </c>
      <c r="B13" s="185"/>
      <c r="C13" s="185"/>
      <c r="D13" s="186"/>
      <c r="E13" s="50"/>
      <c r="F13" s="42" t="s">
        <v>19</v>
      </c>
      <c r="G13" s="87"/>
      <c r="H13" s="87"/>
      <c r="I13" s="87"/>
      <c r="J13" s="87"/>
      <c r="K13" s="87"/>
      <c r="L13" s="87"/>
      <c r="M13" s="21"/>
      <c r="N13" s="21"/>
      <c r="O13" s="21"/>
      <c r="P13" s="21"/>
      <c r="Q13" s="21"/>
      <c r="R13" s="21"/>
      <c r="S13" s="21"/>
      <c r="T13" s="21"/>
      <c r="U13" s="21"/>
      <c r="V13" s="21"/>
      <c r="W13" s="21"/>
      <c r="X13" s="21"/>
      <c r="Y13" s="21"/>
      <c r="Z13" s="21"/>
    </row>
    <row r="14" spans="1:26" ht="14.25" customHeight="1" x14ac:dyDescent="0.35">
      <c r="A14" s="184" t="s">
        <v>33</v>
      </c>
      <c r="B14" s="185"/>
      <c r="C14" s="185"/>
      <c r="D14" s="186"/>
      <c r="E14" s="50"/>
      <c r="F14" s="42" t="s">
        <v>19</v>
      </c>
      <c r="G14" s="87"/>
      <c r="H14" s="87"/>
      <c r="I14" s="87"/>
      <c r="J14" s="87"/>
      <c r="K14" s="87"/>
      <c r="L14" s="87"/>
      <c r="M14" s="21"/>
      <c r="N14" s="21"/>
      <c r="O14" s="21"/>
      <c r="P14" s="21"/>
      <c r="Q14" s="21"/>
      <c r="R14" s="21"/>
      <c r="S14" s="21"/>
      <c r="T14" s="21"/>
      <c r="U14" s="21"/>
      <c r="V14" s="21"/>
      <c r="W14" s="21"/>
      <c r="X14" s="21"/>
      <c r="Y14" s="21"/>
      <c r="Z14" s="21"/>
    </row>
    <row r="15" spans="1:26" ht="14.25" customHeight="1" x14ac:dyDescent="0.35">
      <c r="A15" s="184" t="s">
        <v>34</v>
      </c>
      <c r="B15" s="185"/>
      <c r="C15" s="185"/>
      <c r="D15" s="186"/>
      <c r="E15" s="50"/>
      <c r="F15" s="42" t="s">
        <v>19</v>
      </c>
      <c r="G15" s="87"/>
      <c r="H15" s="87"/>
      <c r="I15" s="87"/>
      <c r="J15" s="87"/>
      <c r="K15" s="87"/>
      <c r="L15" s="87"/>
      <c r="M15" s="21"/>
      <c r="N15" s="21"/>
      <c r="O15" s="21"/>
      <c r="P15" s="21"/>
      <c r="Q15" s="21"/>
      <c r="R15" s="21"/>
      <c r="S15" s="21"/>
      <c r="T15" s="21"/>
      <c r="U15" s="21"/>
      <c r="V15" s="21"/>
      <c r="W15" s="21"/>
      <c r="X15" s="21"/>
      <c r="Y15" s="21"/>
      <c r="Z15" s="21"/>
    </row>
    <row r="16" spans="1:26" ht="14.25" customHeight="1" x14ac:dyDescent="0.35">
      <c r="A16" s="239" t="s">
        <v>35</v>
      </c>
      <c r="B16" s="185"/>
      <c r="C16" s="185"/>
      <c r="D16" s="186"/>
      <c r="E16" s="240" t="str">
        <f>IF(AND(E13+E14+E15&gt;=0.5*Regolamento_Iparte!F11,E13+E14+E15&lt;=0.85*Regolamento_Iparte!F11),E13+E14+E15,"ERRORE")</f>
        <v>ERRORE</v>
      </c>
      <c r="F16" s="240"/>
      <c r="G16" s="87"/>
      <c r="H16" s="87"/>
      <c r="I16" s="87"/>
      <c r="J16" s="87"/>
      <c r="K16" s="87"/>
      <c r="L16" s="87"/>
      <c r="M16" s="21"/>
      <c r="N16" s="21"/>
      <c r="O16" s="21"/>
      <c r="P16" s="21"/>
      <c r="Q16" s="21"/>
      <c r="R16" s="21"/>
      <c r="S16" s="21"/>
      <c r="T16" s="21"/>
      <c r="U16" s="21"/>
      <c r="V16" s="21"/>
      <c r="W16" s="21"/>
      <c r="X16" s="21"/>
      <c r="Y16" s="21"/>
      <c r="Z16" s="21"/>
    </row>
    <row r="17" spans="1:26" ht="14.25" customHeight="1" x14ac:dyDescent="0.35">
      <c r="A17" s="158" t="s">
        <v>36</v>
      </c>
      <c r="B17" s="185"/>
      <c r="C17" s="185"/>
      <c r="D17" s="186"/>
      <c r="E17" s="156"/>
      <c r="F17" s="186"/>
      <c r="G17" s="87"/>
      <c r="H17" s="87"/>
      <c r="I17" s="87"/>
      <c r="J17" s="87"/>
      <c r="K17" s="87"/>
      <c r="L17" s="87"/>
      <c r="M17" s="21"/>
      <c r="N17" s="21"/>
      <c r="O17" s="21"/>
      <c r="P17" s="21"/>
      <c r="Q17" s="21"/>
      <c r="R17" s="21"/>
      <c r="S17" s="21"/>
      <c r="T17" s="21"/>
      <c r="U17" s="21"/>
      <c r="V17" s="21"/>
      <c r="W17" s="21"/>
      <c r="X17" s="21"/>
      <c r="Y17" s="21"/>
      <c r="Z17" s="21"/>
    </row>
    <row r="18" spans="1:26" ht="14.25" customHeight="1" x14ac:dyDescent="0.35">
      <c r="A18" s="184" t="s">
        <v>37</v>
      </c>
      <c r="B18" s="185"/>
      <c r="C18" s="185"/>
      <c r="D18" s="186"/>
      <c r="E18" s="50"/>
      <c r="F18" s="43" t="s">
        <v>19</v>
      </c>
      <c r="G18" s="87"/>
      <c r="H18" s="87"/>
      <c r="I18" s="87"/>
      <c r="J18" s="87"/>
      <c r="K18" s="87"/>
      <c r="L18" s="87"/>
      <c r="M18" s="21"/>
      <c r="N18" s="21"/>
      <c r="O18" s="21"/>
      <c r="P18" s="21"/>
      <c r="Q18" s="21"/>
      <c r="R18" s="21"/>
      <c r="S18" s="21"/>
      <c r="T18" s="21"/>
      <c r="U18" s="21"/>
      <c r="V18" s="21"/>
      <c r="W18" s="21"/>
      <c r="X18" s="21"/>
      <c r="Y18" s="21"/>
      <c r="Z18" s="21"/>
    </row>
    <row r="19" spans="1:26" ht="14.25" customHeight="1" x14ac:dyDescent="0.35">
      <c r="A19" s="184" t="s">
        <v>38</v>
      </c>
      <c r="B19" s="185"/>
      <c r="C19" s="185"/>
      <c r="D19" s="186"/>
      <c r="E19" s="50"/>
      <c r="F19" s="43" t="s">
        <v>19</v>
      </c>
      <c r="G19" s="87"/>
      <c r="H19" s="87"/>
      <c r="I19" s="87"/>
      <c r="J19" s="87"/>
      <c r="K19" s="87"/>
      <c r="L19" s="87"/>
      <c r="M19" s="21"/>
      <c r="N19" s="21"/>
      <c r="O19" s="21"/>
      <c r="P19" s="21"/>
      <c r="Q19" s="21"/>
      <c r="R19" s="21"/>
      <c r="S19" s="21"/>
      <c r="T19" s="21"/>
      <c r="U19" s="21"/>
      <c r="V19" s="21"/>
      <c r="W19" s="21"/>
      <c r="X19" s="21"/>
      <c r="Y19" s="21"/>
      <c r="Z19" s="21"/>
    </row>
    <row r="20" spans="1:26" ht="14.25" customHeight="1" x14ac:dyDescent="0.35">
      <c r="A20" s="184" t="s">
        <v>39</v>
      </c>
      <c r="B20" s="185"/>
      <c r="C20" s="185"/>
      <c r="D20" s="186"/>
      <c r="E20" s="50"/>
      <c r="F20" s="43" t="s">
        <v>19</v>
      </c>
      <c r="G20" s="87"/>
      <c r="H20" s="87"/>
      <c r="I20" s="87"/>
      <c r="J20" s="87"/>
      <c r="K20" s="87"/>
      <c r="L20" s="87"/>
      <c r="M20" s="21"/>
      <c r="N20" s="21"/>
      <c r="O20" s="21"/>
      <c r="P20" s="21"/>
      <c r="Q20" s="21"/>
      <c r="R20" s="21"/>
      <c r="S20" s="21"/>
      <c r="T20" s="21"/>
      <c r="U20" s="21"/>
      <c r="V20" s="21"/>
      <c r="W20" s="21"/>
      <c r="X20" s="21"/>
      <c r="Y20" s="21"/>
      <c r="Z20" s="21"/>
    </row>
    <row r="21" spans="1:26" ht="14.25" customHeight="1" x14ac:dyDescent="0.35">
      <c r="A21" s="239" t="s">
        <v>40</v>
      </c>
      <c r="B21" s="185"/>
      <c r="C21" s="185"/>
      <c r="D21" s="186"/>
      <c r="E21" s="240" t="str">
        <f>IF(E18+E19+E20&gt;=9,E18+E19+E20,"ERRORE: il num. minimo di CFU deve essere 9")</f>
        <v>ERRORE: il num. minimo di CFU deve essere 9</v>
      </c>
      <c r="F21" s="240"/>
      <c r="G21" s="87"/>
      <c r="H21" s="87"/>
      <c r="I21" s="87"/>
      <c r="J21" s="87"/>
      <c r="K21" s="87"/>
      <c r="L21" s="87"/>
      <c r="M21" s="21"/>
      <c r="N21" s="21"/>
      <c r="O21" s="21"/>
      <c r="P21" s="21"/>
      <c r="Q21" s="21"/>
      <c r="R21" s="21"/>
      <c r="S21" s="21"/>
      <c r="T21" s="21"/>
      <c r="U21" s="21"/>
      <c r="V21" s="21"/>
      <c r="W21" s="21"/>
      <c r="X21" s="21"/>
      <c r="Y21" s="21"/>
      <c r="Z21" s="21"/>
    </row>
    <row r="22" spans="1:26" ht="14.25" customHeight="1" x14ac:dyDescent="0.35">
      <c r="A22" s="158" t="s">
        <v>41</v>
      </c>
      <c r="B22" s="185"/>
      <c r="C22" s="185"/>
      <c r="D22" s="186"/>
      <c r="E22" s="243"/>
      <c r="F22" s="244"/>
      <c r="G22" s="87"/>
      <c r="H22" s="87"/>
      <c r="I22" s="87"/>
      <c r="J22" s="87"/>
      <c r="K22" s="87"/>
      <c r="L22" s="87"/>
      <c r="M22" s="21"/>
      <c r="N22" s="21"/>
      <c r="O22" s="21"/>
      <c r="P22" s="21"/>
      <c r="Q22" s="21"/>
      <c r="R22" s="21"/>
      <c r="S22" s="21"/>
      <c r="T22" s="21"/>
      <c r="U22" s="21"/>
      <c r="V22" s="21"/>
      <c r="W22" s="21"/>
      <c r="X22" s="21"/>
      <c r="Y22" s="21"/>
      <c r="Z22" s="21"/>
    </row>
    <row r="23" spans="1:26" ht="14.25" customHeight="1" x14ac:dyDescent="0.35">
      <c r="A23" s="184" t="s">
        <v>42</v>
      </c>
      <c r="B23" s="185"/>
      <c r="C23" s="185"/>
      <c r="D23" s="186"/>
      <c r="E23" s="50"/>
      <c r="F23" s="43" t="s">
        <v>19</v>
      </c>
      <c r="G23" s="87"/>
      <c r="H23" s="87"/>
      <c r="I23" s="87"/>
      <c r="J23" s="87"/>
      <c r="K23" s="87"/>
      <c r="L23" s="87"/>
      <c r="M23" s="21"/>
      <c r="N23" s="21"/>
      <c r="O23" s="21"/>
      <c r="P23" s="21"/>
      <c r="Q23" s="21"/>
      <c r="R23" s="21"/>
      <c r="S23" s="21"/>
      <c r="T23" s="21"/>
      <c r="U23" s="21"/>
      <c r="V23" s="21"/>
      <c r="W23" s="21"/>
      <c r="X23" s="21"/>
      <c r="Y23" s="21"/>
      <c r="Z23" s="21"/>
    </row>
    <row r="24" spans="1:26" ht="14.25" customHeight="1" x14ac:dyDescent="0.35">
      <c r="A24" s="245"/>
      <c r="B24" s="185"/>
      <c r="C24" s="185"/>
      <c r="D24" s="185"/>
      <c r="E24" s="185"/>
      <c r="F24" s="186"/>
      <c r="G24" s="87"/>
      <c r="H24" s="87"/>
      <c r="I24" s="87"/>
      <c r="J24" s="87"/>
      <c r="K24" s="87"/>
      <c r="L24" s="87"/>
      <c r="M24" s="21"/>
      <c r="N24" s="21"/>
      <c r="O24" s="21"/>
      <c r="P24" s="21"/>
      <c r="Q24" s="21"/>
      <c r="R24" s="21"/>
      <c r="S24" s="21"/>
      <c r="T24" s="21"/>
      <c r="U24" s="21"/>
      <c r="V24" s="21"/>
      <c r="W24" s="21"/>
      <c r="X24" s="21"/>
      <c r="Y24" s="21"/>
      <c r="Z24" s="21"/>
    </row>
    <row r="25" spans="1:26" ht="14.25" customHeight="1" x14ac:dyDescent="0.35">
      <c r="A25" s="246" t="s">
        <v>43</v>
      </c>
      <c r="B25" s="246"/>
      <c r="C25" s="246"/>
      <c r="D25" s="246"/>
      <c r="E25" s="124"/>
      <c r="F25" s="42" t="s">
        <v>19</v>
      </c>
      <c r="G25" s="125" t="str">
        <f>IF(E25&gt;=3," ","ERRORE: il num. minimo di CFU deve essere 3")</f>
        <v>ERRORE: il num. minimo di CFU deve essere 3</v>
      </c>
      <c r="H25" s="21"/>
      <c r="I25" s="21"/>
      <c r="J25" s="21"/>
      <c r="K25" s="21"/>
      <c r="L25" s="21"/>
      <c r="M25" s="21"/>
      <c r="N25" s="21"/>
      <c r="O25" s="21"/>
      <c r="P25" s="21"/>
      <c r="Q25" s="21"/>
      <c r="R25" s="21"/>
      <c r="S25" s="21"/>
      <c r="T25" s="21"/>
      <c r="U25" s="21"/>
      <c r="V25" s="21"/>
      <c r="W25" s="21"/>
      <c r="X25" s="21"/>
      <c r="Y25" s="21"/>
      <c r="Z25" s="21"/>
    </row>
    <row r="26" spans="1:26" ht="14.25" customHeight="1" x14ac:dyDescent="0.35">
      <c r="A26" s="239" t="s">
        <v>44</v>
      </c>
      <c r="B26" s="185"/>
      <c r="C26" s="185"/>
      <c r="D26" s="186"/>
      <c r="E26" s="240">
        <f>E23+E25</f>
        <v>0</v>
      </c>
      <c r="F26" s="240"/>
      <c r="G26" s="21"/>
      <c r="H26" s="21"/>
      <c r="I26" s="21"/>
      <c r="J26" s="21"/>
      <c r="K26" s="21"/>
      <c r="L26" s="21"/>
      <c r="M26" s="21"/>
      <c r="N26" s="21"/>
      <c r="O26" s="21"/>
      <c r="P26" s="21"/>
      <c r="Q26" s="21"/>
      <c r="R26" s="21"/>
      <c r="S26" s="21"/>
      <c r="T26" s="21"/>
      <c r="U26" s="21"/>
      <c r="V26" s="21"/>
      <c r="W26" s="21"/>
      <c r="X26" s="21"/>
      <c r="Y26" s="21"/>
      <c r="Z26" s="21"/>
    </row>
    <row r="27" spans="1:26" ht="14.25" customHeight="1" x14ac:dyDescent="0.35">
      <c r="A27" s="241" t="s">
        <v>45</v>
      </c>
      <c r="B27" s="185"/>
      <c r="C27" s="185"/>
      <c r="D27" s="186"/>
      <c r="E27" s="242" t="e">
        <f>IF(E16+E21+E26=Regolamento_Iparte!F11,E16+E21+E26,"ERRORE: il num. di CFU non corrisponde a quello dichiarato nell'Ordinamento")</f>
        <v>#VALUE!</v>
      </c>
      <c r="F27" s="242"/>
      <c r="G27" s="21"/>
      <c r="H27" s="21"/>
      <c r="I27" s="21"/>
      <c r="J27" s="21"/>
      <c r="K27" s="21"/>
      <c r="L27" s="21"/>
      <c r="M27" s="21"/>
      <c r="N27" s="21"/>
      <c r="O27" s="21"/>
      <c r="P27" s="21"/>
      <c r="Q27" s="21"/>
      <c r="R27" s="21"/>
      <c r="S27" s="21"/>
      <c r="T27" s="21"/>
      <c r="U27" s="21"/>
      <c r="V27" s="21"/>
      <c r="W27" s="21"/>
      <c r="X27" s="21"/>
      <c r="Y27" s="21"/>
      <c r="Z27" s="21"/>
    </row>
    <row r="28" spans="1:26" ht="14.25" customHeight="1" x14ac:dyDescent="0.35">
      <c r="A28" s="87"/>
      <c r="B28" s="87"/>
      <c r="C28" s="87"/>
      <c r="D28" s="87"/>
      <c r="E28" s="87"/>
      <c r="F28" s="87"/>
      <c r="G28" s="87"/>
      <c r="H28" s="87"/>
      <c r="I28" s="87"/>
      <c r="J28" s="87"/>
      <c r="K28" s="21"/>
      <c r="L28" s="21"/>
      <c r="M28" s="21"/>
      <c r="N28" s="21"/>
      <c r="O28" s="21"/>
      <c r="P28" s="21"/>
      <c r="Q28" s="21"/>
      <c r="R28" s="21"/>
      <c r="S28" s="21"/>
      <c r="T28" s="21"/>
      <c r="U28" s="21"/>
      <c r="V28" s="21"/>
      <c r="W28" s="21"/>
      <c r="X28" s="21"/>
      <c r="Y28" s="21"/>
      <c r="Z28" s="21"/>
    </row>
    <row r="29" spans="1:26" ht="14.25" customHeight="1" x14ac:dyDescent="0.35">
      <c r="A29" s="87"/>
      <c r="B29" s="87"/>
      <c r="C29" s="87"/>
      <c r="D29" s="87"/>
      <c r="E29" s="87"/>
      <c r="F29" s="87"/>
      <c r="G29" s="87"/>
      <c r="H29" s="87"/>
      <c r="I29" s="87"/>
      <c r="J29" s="87"/>
      <c r="K29" s="21"/>
      <c r="L29" s="21"/>
      <c r="M29" s="21"/>
      <c r="N29" s="21"/>
      <c r="O29" s="21"/>
      <c r="P29" s="21"/>
      <c r="Q29" s="21"/>
      <c r="R29" s="21"/>
      <c r="S29" s="21"/>
      <c r="T29" s="21"/>
      <c r="U29" s="21"/>
      <c r="V29" s="21"/>
      <c r="W29" s="21"/>
      <c r="X29" s="21"/>
      <c r="Y29" s="21"/>
      <c r="Z29" s="21"/>
    </row>
    <row r="30" spans="1:26" ht="14.25" customHeight="1" x14ac:dyDescent="0.35">
      <c r="A30" s="87"/>
      <c r="B30" s="87"/>
      <c r="C30" s="87"/>
      <c r="D30" s="87"/>
      <c r="E30" s="87"/>
      <c r="F30" s="87"/>
      <c r="G30" s="87"/>
      <c r="H30" s="87"/>
      <c r="I30" s="87"/>
      <c r="J30" s="87"/>
      <c r="K30" s="21"/>
      <c r="L30" s="21"/>
      <c r="M30" s="21"/>
      <c r="N30" s="21"/>
      <c r="O30" s="21"/>
      <c r="P30" s="21"/>
      <c r="Q30" s="21"/>
      <c r="R30" s="21"/>
      <c r="S30" s="21"/>
      <c r="T30" s="21"/>
      <c r="U30" s="21"/>
      <c r="V30" s="21"/>
      <c r="W30" s="21"/>
      <c r="X30" s="21"/>
      <c r="Y30" s="21"/>
      <c r="Z30" s="21"/>
    </row>
    <row r="31" spans="1:26" ht="14.25" customHeight="1" x14ac:dyDescent="0.35">
      <c r="A31" s="87"/>
      <c r="B31" s="87"/>
      <c r="C31" s="87"/>
      <c r="D31" s="87"/>
      <c r="E31" s="87"/>
      <c r="F31" s="87"/>
      <c r="G31" s="87"/>
      <c r="H31" s="87"/>
      <c r="I31" s="87"/>
      <c r="J31" s="87"/>
      <c r="K31" s="21"/>
      <c r="L31" s="21"/>
      <c r="M31" s="21"/>
      <c r="N31" s="21"/>
      <c r="O31" s="21"/>
      <c r="P31" s="21"/>
      <c r="Q31" s="21"/>
      <c r="R31" s="21"/>
      <c r="S31" s="21"/>
      <c r="T31" s="21"/>
      <c r="U31" s="21"/>
      <c r="V31" s="21"/>
      <c r="W31" s="21"/>
      <c r="X31" s="21"/>
      <c r="Y31" s="21"/>
      <c r="Z31" s="21"/>
    </row>
    <row r="32" spans="1:26" ht="14.25" customHeight="1" x14ac:dyDescent="0.35">
      <c r="A32" s="87"/>
      <c r="B32" s="87"/>
      <c r="C32" s="87"/>
      <c r="D32" s="87"/>
      <c r="E32" s="87"/>
      <c r="F32" s="87"/>
      <c r="G32" s="87"/>
      <c r="H32" s="87"/>
      <c r="I32" s="87"/>
      <c r="J32" s="87"/>
      <c r="K32" s="21"/>
      <c r="L32" s="21"/>
      <c r="M32" s="21"/>
      <c r="N32" s="21"/>
      <c r="O32" s="21"/>
      <c r="P32" s="21"/>
      <c r="Q32" s="21"/>
      <c r="R32" s="21"/>
      <c r="S32" s="21"/>
      <c r="T32" s="21"/>
      <c r="U32" s="21"/>
      <c r="V32" s="21"/>
      <c r="W32" s="21"/>
      <c r="X32" s="21"/>
      <c r="Y32" s="21"/>
      <c r="Z32" s="21"/>
    </row>
    <row r="33" spans="1:26" ht="14.25" customHeight="1" x14ac:dyDescent="0.35">
      <c r="A33" s="87"/>
      <c r="B33" s="87"/>
      <c r="C33" s="87"/>
      <c r="D33" s="87"/>
      <c r="E33" s="87"/>
      <c r="F33" s="87"/>
      <c r="G33" s="87"/>
      <c r="H33" s="87"/>
      <c r="I33" s="87"/>
      <c r="J33" s="87"/>
      <c r="K33" s="21"/>
      <c r="L33" s="21"/>
      <c r="M33" s="21"/>
      <c r="N33" s="21"/>
      <c r="O33" s="21"/>
      <c r="P33" s="21"/>
      <c r="Q33" s="21"/>
      <c r="R33" s="21"/>
      <c r="S33" s="21"/>
      <c r="T33" s="21"/>
      <c r="U33" s="21"/>
      <c r="V33" s="21"/>
      <c r="W33" s="21"/>
      <c r="X33" s="21"/>
      <c r="Y33" s="21"/>
      <c r="Z33" s="21"/>
    </row>
    <row r="34" spans="1:26" ht="14.25" customHeight="1" x14ac:dyDescent="0.35">
      <c r="A34" s="87"/>
      <c r="B34" s="87"/>
      <c r="C34" s="87"/>
      <c r="D34" s="87"/>
      <c r="E34" s="87"/>
      <c r="F34" s="87"/>
      <c r="G34" s="87"/>
      <c r="H34" s="87"/>
      <c r="I34" s="87"/>
      <c r="J34" s="87"/>
      <c r="K34" s="21"/>
      <c r="L34" s="21"/>
      <c r="M34" s="21"/>
      <c r="N34" s="21"/>
      <c r="O34" s="21"/>
      <c r="P34" s="21"/>
      <c r="Q34" s="21"/>
      <c r="R34" s="21"/>
      <c r="S34" s="21"/>
      <c r="T34" s="21"/>
      <c r="U34" s="21"/>
      <c r="V34" s="21"/>
      <c r="W34" s="21"/>
      <c r="X34" s="21"/>
      <c r="Y34" s="21"/>
      <c r="Z34" s="21"/>
    </row>
    <row r="35" spans="1:26" ht="14.25" customHeight="1" x14ac:dyDescent="0.35">
      <c r="A35" s="87"/>
      <c r="B35" s="87"/>
      <c r="C35" s="87"/>
      <c r="D35" s="87"/>
      <c r="E35" s="87"/>
      <c r="F35" s="87"/>
      <c r="G35" s="87"/>
      <c r="H35" s="87"/>
      <c r="I35" s="87"/>
      <c r="J35" s="87"/>
      <c r="K35" s="21"/>
      <c r="L35" s="21"/>
      <c r="M35" s="21"/>
      <c r="N35" s="21"/>
      <c r="O35" s="21"/>
      <c r="P35" s="21"/>
      <c r="Q35" s="21"/>
      <c r="R35" s="21"/>
      <c r="S35" s="21"/>
      <c r="T35" s="21"/>
      <c r="U35" s="21"/>
      <c r="V35" s="21"/>
      <c r="W35" s="21"/>
      <c r="X35" s="21"/>
      <c r="Y35" s="21"/>
      <c r="Z35" s="21"/>
    </row>
    <row r="36" spans="1:26" ht="14.25" customHeight="1" x14ac:dyDescent="0.35">
      <c r="A36" s="87"/>
      <c r="B36" s="87"/>
      <c r="C36" s="87"/>
      <c r="D36" s="87"/>
      <c r="E36" s="87"/>
      <c r="F36" s="87"/>
      <c r="G36" s="87"/>
      <c r="H36" s="87"/>
      <c r="I36" s="87"/>
      <c r="J36" s="87"/>
      <c r="K36" s="21"/>
      <c r="L36" s="21"/>
      <c r="M36" s="21"/>
      <c r="N36" s="21"/>
      <c r="O36" s="21"/>
      <c r="P36" s="21"/>
      <c r="Q36" s="21"/>
      <c r="R36" s="21"/>
      <c r="S36" s="21"/>
      <c r="T36" s="21"/>
      <c r="U36" s="21"/>
      <c r="V36" s="21"/>
      <c r="W36" s="21"/>
      <c r="X36" s="21"/>
      <c r="Y36" s="21"/>
      <c r="Z36" s="21"/>
    </row>
    <row r="37" spans="1:26" ht="14.25" customHeight="1" x14ac:dyDescent="0.35">
      <c r="A37" s="87"/>
      <c r="B37" s="87"/>
      <c r="C37" s="87"/>
      <c r="D37" s="87"/>
      <c r="E37" s="87"/>
      <c r="F37" s="87"/>
      <c r="G37" s="87"/>
      <c r="H37" s="87"/>
      <c r="I37" s="87"/>
      <c r="J37" s="87"/>
      <c r="K37" s="21"/>
      <c r="L37" s="21"/>
      <c r="M37" s="21"/>
      <c r="N37" s="21"/>
      <c r="O37" s="21"/>
      <c r="P37" s="21"/>
      <c r="Q37" s="21"/>
      <c r="R37" s="21"/>
      <c r="S37" s="21"/>
      <c r="T37" s="21"/>
      <c r="U37" s="21"/>
      <c r="V37" s="21"/>
      <c r="W37" s="21"/>
      <c r="X37" s="21"/>
      <c r="Y37" s="21"/>
      <c r="Z37" s="21"/>
    </row>
    <row r="38" spans="1:26" ht="14.25" customHeight="1" x14ac:dyDescent="0.35">
      <c r="A38" s="87"/>
      <c r="B38" s="87"/>
      <c r="C38" s="87"/>
      <c r="D38" s="87"/>
      <c r="E38" s="87"/>
      <c r="F38" s="87"/>
      <c r="G38" s="87"/>
      <c r="H38" s="87"/>
      <c r="I38" s="87"/>
      <c r="J38" s="87"/>
      <c r="K38" s="21"/>
      <c r="L38" s="21"/>
      <c r="M38" s="21"/>
      <c r="N38" s="21"/>
      <c r="O38" s="21"/>
      <c r="P38" s="21"/>
      <c r="Q38" s="21"/>
      <c r="R38" s="21"/>
      <c r="S38" s="21"/>
      <c r="T38" s="21"/>
      <c r="U38" s="21"/>
      <c r="V38" s="21"/>
      <c r="W38" s="21"/>
      <c r="X38" s="21"/>
      <c r="Y38" s="21"/>
      <c r="Z38" s="21"/>
    </row>
    <row r="39" spans="1:26" ht="14.25" customHeight="1" x14ac:dyDescent="0.35">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row>
    <row r="40" spans="1:26" ht="14.25" customHeight="1" x14ac:dyDescent="0.35">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row>
    <row r="41" spans="1:26" ht="14.25" customHeight="1" x14ac:dyDescent="0.35">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row>
    <row r="42" spans="1:26" ht="14.25" customHeight="1" x14ac:dyDescent="0.35">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row>
    <row r="43" spans="1:26" ht="14.25" customHeight="1" x14ac:dyDescent="0.35">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row>
    <row r="44" spans="1:26" ht="14.25" customHeight="1" x14ac:dyDescent="0.35">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26" ht="14.25" customHeight="1" x14ac:dyDescent="0.35">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26" ht="14.25" customHeight="1" x14ac:dyDescent="0.35">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26" ht="14.25" customHeight="1" x14ac:dyDescent="0.35">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row>
    <row r="48" spans="1:26" ht="14.25" customHeight="1" x14ac:dyDescent="0.35">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row>
    <row r="49" spans="1:26" ht="14.25" customHeight="1" x14ac:dyDescent="0.35">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row>
    <row r="50" spans="1:26" ht="14.25" customHeight="1" x14ac:dyDescent="0.35">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row>
    <row r="51" spans="1:26" ht="14.25" customHeight="1" x14ac:dyDescent="0.35">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row>
    <row r="52" spans="1:26" ht="14.25" customHeight="1" x14ac:dyDescent="0.35">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row>
    <row r="53" spans="1:26" ht="14.25" customHeight="1" x14ac:dyDescent="0.35">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row>
    <row r="54" spans="1:26" ht="14.25" customHeight="1" x14ac:dyDescent="0.35">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row>
    <row r="55" spans="1:26" ht="14.25" customHeight="1" x14ac:dyDescent="0.35">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row>
    <row r="56" spans="1:26" ht="14.25" customHeight="1" x14ac:dyDescent="0.35">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row>
    <row r="57" spans="1:26" ht="14.25" customHeight="1" x14ac:dyDescent="0.35">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row>
    <row r="58" spans="1:26" ht="14.25" customHeight="1" x14ac:dyDescent="0.35">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row>
    <row r="59" spans="1:26" ht="14.25" customHeight="1" x14ac:dyDescent="0.35">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row>
    <row r="60" spans="1:26" ht="14.25" customHeight="1" x14ac:dyDescent="0.35">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row>
    <row r="61" spans="1:26" ht="14.25" customHeight="1" x14ac:dyDescent="0.35">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row>
    <row r="62" spans="1:26" ht="14.25" customHeight="1" x14ac:dyDescent="0.35">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row>
    <row r="63" spans="1:26" ht="14.25" customHeight="1" x14ac:dyDescent="0.35">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row>
    <row r="64" spans="1:26" ht="14.25" customHeight="1" x14ac:dyDescent="0.35">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row>
    <row r="65" spans="1:26" ht="14.25" customHeight="1" x14ac:dyDescent="0.35">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row>
    <row r="66" spans="1:26" ht="14.25" customHeight="1" x14ac:dyDescent="0.35">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row>
    <row r="67" spans="1:26" ht="14.25" customHeight="1" x14ac:dyDescent="0.35">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row>
    <row r="68" spans="1:26" ht="14.25" customHeight="1" x14ac:dyDescent="0.35">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row>
    <row r="69" spans="1:26" ht="14.25" customHeight="1" x14ac:dyDescent="0.35">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row>
    <row r="70" spans="1:26" ht="14.25" customHeight="1" x14ac:dyDescent="0.35">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row>
    <row r="71" spans="1:26" ht="14.25" customHeight="1" x14ac:dyDescent="0.35">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row>
    <row r="72" spans="1:26" ht="14.25" customHeight="1" x14ac:dyDescent="0.35">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row>
    <row r="73" spans="1:26" ht="14.25" customHeight="1" x14ac:dyDescent="0.35">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row>
    <row r="74" spans="1:26" ht="14.25" customHeight="1" x14ac:dyDescent="0.35">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row>
    <row r="75" spans="1:26" ht="14.25" customHeight="1" x14ac:dyDescent="0.35">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row>
    <row r="76" spans="1:26" ht="14.25" customHeight="1" x14ac:dyDescent="0.35">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row>
    <row r="77" spans="1:26" ht="14.25" customHeight="1" x14ac:dyDescent="0.35">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row>
    <row r="78" spans="1:26" ht="14.25" customHeight="1" x14ac:dyDescent="0.35">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row>
    <row r="79" spans="1:26" ht="14.25" customHeight="1" x14ac:dyDescent="0.35">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row>
    <row r="80" spans="1:26" ht="14.25" customHeight="1" x14ac:dyDescent="0.35">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row>
    <row r="81" spans="1:26" ht="14.25" customHeight="1" x14ac:dyDescent="0.35">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row>
    <row r="82" spans="1:26" ht="14.25" customHeight="1" x14ac:dyDescent="0.35">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row>
    <row r="83" spans="1:26" ht="14.25" customHeight="1" x14ac:dyDescent="0.35">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row>
    <row r="84" spans="1:26" ht="14.25" customHeight="1" x14ac:dyDescent="0.35">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row>
    <row r="85" spans="1:26" ht="14.25" customHeight="1" x14ac:dyDescent="0.35">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row>
    <row r="86" spans="1:26" ht="14.25" customHeight="1" x14ac:dyDescent="0.35">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row>
    <row r="87" spans="1:26" ht="14.25" customHeight="1" x14ac:dyDescent="0.35">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row>
    <row r="88" spans="1:26" ht="14.25" customHeight="1" x14ac:dyDescent="0.35">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row>
    <row r="89" spans="1:26" ht="14.25" customHeight="1" x14ac:dyDescent="0.35">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row>
    <row r="90" spans="1:26" ht="14.25" customHeight="1" x14ac:dyDescent="0.35">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row>
    <row r="91" spans="1:26" ht="14.25" customHeight="1" x14ac:dyDescent="0.35">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row>
    <row r="92" spans="1:26" ht="14.25" customHeight="1" x14ac:dyDescent="0.35">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row>
    <row r="93" spans="1:26" ht="14.25" customHeight="1" x14ac:dyDescent="0.35">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row>
    <row r="94" spans="1:26" ht="14.25" customHeight="1" x14ac:dyDescent="0.35">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row>
    <row r="95" spans="1:26" ht="14.25" customHeight="1" x14ac:dyDescent="0.35">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row>
    <row r="96" spans="1:26" ht="14.25" customHeight="1" x14ac:dyDescent="0.35">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row>
    <row r="97" spans="1:26" ht="14.25" customHeight="1" x14ac:dyDescent="0.35">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row>
    <row r="98" spans="1:26" ht="14.25" customHeight="1" x14ac:dyDescent="0.35">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row>
    <row r="99" spans="1:26" ht="14.25" customHeight="1" x14ac:dyDescent="0.35">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row>
    <row r="100" spans="1:26" ht="14.25" customHeight="1" x14ac:dyDescent="0.35">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row>
    <row r="101" spans="1:26" ht="14.25" customHeight="1" x14ac:dyDescent="0.35">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row>
    <row r="102" spans="1:26" ht="14.25" customHeight="1" x14ac:dyDescent="0.35">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row>
    <row r="103" spans="1:26" ht="14.25" customHeight="1" x14ac:dyDescent="0.35">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row>
    <row r="104" spans="1:26" ht="14.25" customHeight="1" x14ac:dyDescent="0.35">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row>
    <row r="105" spans="1:26" ht="14.25" customHeight="1" x14ac:dyDescent="0.35">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row>
    <row r="106" spans="1:26" ht="14.25" customHeight="1" x14ac:dyDescent="0.35">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row>
    <row r="107" spans="1:26" ht="14.25" customHeight="1" x14ac:dyDescent="0.35">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ht="14.25" customHeight="1" x14ac:dyDescent="0.35">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row>
    <row r="109" spans="1:26" ht="14.25" customHeight="1" x14ac:dyDescent="0.35">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row>
    <row r="110" spans="1:26" ht="14.25" customHeight="1" x14ac:dyDescent="0.35">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row>
    <row r="111" spans="1:26" ht="14.25" customHeight="1" x14ac:dyDescent="0.35">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row>
    <row r="112" spans="1:26" ht="14.25" customHeight="1" x14ac:dyDescent="0.35">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26" ht="14.25" customHeight="1" x14ac:dyDescent="0.35">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row>
    <row r="114" spans="1:26" ht="14.25" customHeight="1" x14ac:dyDescent="0.35">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row>
    <row r="115" spans="1:26" ht="14.25" customHeight="1" x14ac:dyDescent="0.35">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row>
    <row r="116" spans="1:26" ht="14.25" customHeight="1" x14ac:dyDescent="0.35">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row>
    <row r="117" spans="1:26" ht="14.25" customHeight="1" x14ac:dyDescent="0.35">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row>
    <row r="118" spans="1:26" ht="14.25" customHeight="1" x14ac:dyDescent="0.35">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row>
    <row r="119" spans="1:26" ht="14.25" customHeight="1" x14ac:dyDescent="0.35">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row>
    <row r="120" spans="1:26" ht="14.25" customHeight="1" x14ac:dyDescent="0.35">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row>
    <row r="121" spans="1:26" ht="14.25" customHeight="1" x14ac:dyDescent="0.35">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row>
    <row r="122" spans="1:26" ht="14.25" customHeight="1" x14ac:dyDescent="0.35">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row>
    <row r="123" spans="1:26" ht="14.25" customHeight="1" x14ac:dyDescent="0.35">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row>
    <row r="124" spans="1:26" ht="14.25" customHeight="1" x14ac:dyDescent="0.35">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row>
    <row r="125" spans="1:26" ht="14.25" customHeight="1" x14ac:dyDescent="0.35">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row>
    <row r="126" spans="1:26" ht="14.25" customHeight="1" x14ac:dyDescent="0.35">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row>
    <row r="127" spans="1:26" ht="14.25" customHeight="1" x14ac:dyDescent="0.35">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row>
    <row r="128" spans="1:26" ht="14.25" customHeight="1" x14ac:dyDescent="0.35">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row>
    <row r="129" spans="1:26" ht="14.25" customHeight="1" x14ac:dyDescent="0.35">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row>
    <row r="130" spans="1:26" ht="14.25" customHeight="1" x14ac:dyDescent="0.35">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row>
    <row r="131" spans="1:26" ht="14.25" customHeight="1" x14ac:dyDescent="0.35">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row>
    <row r="132" spans="1:26" ht="14.25" customHeight="1" x14ac:dyDescent="0.35">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row>
    <row r="133" spans="1:26" ht="14.25" customHeight="1" x14ac:dyDescent="0.35">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row>
    <row r="134" spans="1:26" ht="14.25" customHeight="1" x14ac:dyDescent="0.35">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row>
    <row r="135" spans="1:26" ht="14.25" customHeight="1" x14ac:dyDescent="0.35">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row>
    <row r="136" spans="1:26" ht="14.25" customHeight="1" x14ac:dyDescent="0.35">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row>
    <row r="137" spans="1:26" ht="14.25" customHeight="1" x14ac:dyDescent="0.35">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row>
    <row r="138" spans="1:26" ht="14.25" customHeight="1" x14ac:dyDescent="0.35">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row>
    <row r="139" spans="1:26" ht="14.25" customHeight="1" x14ac:dyDescent="0.35">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row>
    <row r="140" spans="1:26" ht="14.25" customHeight="1" x14ac:dyDescent="0.35">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row>
    <row r="141" spans="1:26" ht="14.25" customHeight="1" x14ac:dyDescent="0.35">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row>
    <row r="142" spans="1:26" ht="14.25" customHeight="1" x14ac:dyDescent="0.35">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row>
    <row r="143" spans="1:26" ht="14.25" customHeight="1" x14ac:dyDescent="0.35">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row>
    <row r="144" spans="1:26" ht="14.25" customHeight="1" x14ac:dyDescent="0.35">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row>
    <row r="145" spans="1:26" ht="14.25" customHeight="1" x14ac:dyDescent="0.35">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row>
    <row r="146" spans="1:26" ht="14.25" customHeight="1" x14ac:dyDescent="0.35">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row>
    <row r="147" spans="1:26" ht="14.25" customHeight="1" x14ac:dyDescent="0.35">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row>
    <row r="148" spans="1:26" ht="14.25" customHeight="1" x14ac:dyDescent="0.35">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row>
    <row r="149" spans="1:26" ht="14.25" customHeight="1" x14ac:dyDescent="0.35">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row>
    <row r="150" spans="1:26" ht="14.25" customHeight="1" x14ac:dyDescent="0.35">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row>
    <row r="151" spans="1:26" ht="14.25" customHeight="1" x14ac:dyDescent="0.35">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row>
    <row r="152" spans="1:26" ht="14.25" customHeight="1" x14ac:dyDescent="0.35">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row>
    <row r="153" spans="1:26" ht="14.25" customHeight="1" x14ac:dyDescent="0.35">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row>
    <row r="154" spans="1:26" ht="14.25" customHeight="1" x14ac:dyDescent="0.35">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row>
    <row r="155" spans="1:26" ht="14.25" customHeight="1" x14ac:dyDescent="0.35">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row>
    <row r="156" spans="1:26" ht="14.25" customHeight="1" x14ac:dyDescent="0.35">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row>
    <row r="157" spans="1:26" ht="14.25" customHeight="1" x14ac:dyDescent="0.35">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row>
    <row r="158" spans="1:26" ht="14.25" customHeight="1" x14ac:dyDescent="0.35">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row>
    <row r="159" spans="1:26" ht="14.25" customHeight="1" x14ac:dyDescent="0.35">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row>
    <row r="160" spans="1:26" ht="14.25" customHeight="1" x14ac:dyDescent="0.35">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row>
    <row r="161" spans="1:26" ht="14.25" customHeight="1" x14ac:dyDescent="0.35">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row>
    <row r="162" spans="1:26" ht="14.25" customHeight="1" x14ac:dyDescent="0.35">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row>
    <row r="163" spans="1:26" ht="14.25" customHeight="1" x14ac:dyDescent="0.35">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row>
    <row r="164" spans="1:26" ht="14.25" customHeight="1" x14ac:dyDescent="0.35">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row>
    <row r="165" spans="1:26" ht="14.25" customHeight="1" x14ac:dyDescent="0.35">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row>
    <row r="166" spans="1:26" ht="14.25" customHeight="1" x14ac:dyDescent="0.35">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row>
    <row r="167" spans="1:26" ht="14.25" customHeight="1" x14ac:dyDescent="0.35">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row>
    <row r="168" spans="1:26" ht="14.25" customHeight="1" x14ac:dyDescent="0.35">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ht="14.25" customHeight="1" x14ac:dyDescent="0.35">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ht="14.25" customHeight="1" x14ac:dyDescent="0.35">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row>
    <row r="171" spans="1:26" ht="14.25" customHeight="1" x14ac:dyDescent="0.35">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row>
    <row r="172" spans="1:26" ht="14.25" customHeight="1" x14ac:dyDescent="0.35">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row>
    <row r="173" spans="1:26" ht="14.25" customHeight="1" x14ac:dyDescent="0.35">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row>
    <row r="174" spans="1:26" ht="14.25" customHeight="1" x14ac:dyDescent="0.35">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row>
    <row r="175" spans="1:26" ht="14.25" customHeight="1" x14ac:dyDescent="0.35">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row>
    <row r="176" spans="1:26" ht="14.25" customHeight="1" x14ac:dyDescent="0.35">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spans="1:26" ht="14.25" customHeight="1" x14ac:dyDescent="0.35">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spans="1:26" ht="14.25" customHeight="1" x14ac:dyDescent="0.35">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spans="1:26" ht="14.25" customHeight="1" x14ac:dyDescent="0.35">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spans="1:26" ht="14.25" customHeight="1" x14ac:dyDescent="0.35">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spans="1:26" ht="14.25" customHeight="1" x14ac:dyDescent="0.35">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spans="1:26" ht="14.25" customHeight="1" x14ac:dyDescent="0.35">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spans="1:26" ht="14.25" customHeight="1" x14ac:dyDescent="0.35">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spans="1:26" ht="14.25" customHeight="1" x14ac:dyDescent="0.35">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spans="1:26" ht="14.25" customHeight="1" x14ac:dyDescent="0.35">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spans="1:26" ht="14.25" customHeight="1" x14ac:dyDescent="0.35">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spans="1:26" ht="14.25" customHeight="1" x14ac:dyDescent="0.35">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spans="1:26" ht="14.25" customHeight="1" x14ac:dyDescent="0.35">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spans="1:26" ht="14.25" customHeight="1" x14ac:dyDescent="0.35">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spans="1:26" ht="14.25" customHeight="1" x14ac:dyDescent="0.35">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spans="1:26" ht="14.25" customHeight="1" x14ac:dyDescent="0.35">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spans="1:26" ht="14.25" customHeight="1" x14ac:dyDescent="0.35">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spans="1:26" ht="14.25" customHeight="1" x14ac:dyDescent="0.35">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spans="1:26" ht="14.25" customHeight="1" x14ac:dyDescent="0.35">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spans="1:26" ht="14.25" customHeight="1" x14ac:dyDescent="0.35">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spans="1:26" ht="14.25" customHeight="1" x14ac:dyDescent="0.35">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spans="1:26" ht="14.25" customHeight="1" x14ac:dyDescent="0.35">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spans="1:26" ht="14.25" customHeight="1" x14ac:dyDescent="0.35">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spans="1:26" ht="14.25" customHeight="1" x14ac:dyDescent="0.35">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ht="14.25" customHeight="1" x14ac:dyDescent="0.35">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spans="1:26" ht="14.25" customHeight="1" x14ac:dyDescent="0.35">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spans="1:26" ht="14.25" customHeight="1" x14ac:dyDescent="0.35">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spans="1:26" ht="14.25" customHeight="1" x14ac:dyDescent="0.35">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spans="1:26" ht="14.25" customHeight="1" x14ac:dyDescent="0.35">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spans="1:26" ht="14.25" customHeight="1" x14ac:dyDescent="0.35">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spans="1:26" ht="14.25" customHeight="1" x14ac:dyDescent="0.35">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spans="1:26" ht="14.25" customHeight="1" x14ac:dyDescent="0.35">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spans="1:26" ht="14.25" customHeight="1" x14ac:dyDescent="0.35">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spans="1:26" ht="14.25" customHeight="1" x14ac:dyDescent="0.35">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spans="1:26" ht="14.25" customHeight="1" x14ac:dyDescent="0.35">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spans="1:26" ht="14.25" customHeight="1" x14ac:dyDescent="0.35">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spans="1:26" ht="14.25" customHeight="1" x14ac:dyDescent="0.3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ht="14.25" customHeight="1" x14ac:dyDescent="0.35">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spans="1:26" ht="14.25" customHeight="1" x14ac:dyDescent="0.35">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spans="1:26" ht="14.25" customHeight="1" x14ac:dyDescent="0.35">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spans="1:26" ht="14.25" customHeight="1" x14ac:dyDescent="0.3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ht="14.25" customHeight="1" x14ac:dyDescent="0.35">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spans="1:26" ht="14.25" customHeight="1" x14ac:dyDescent="0.3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ht="14.25" customHeight="1" x14ac:dyDescent="0.35">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ht="14.25" customHeight="1" x14ac:dyDescent="0.3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ht="14.25" customHeight="1" x14ac:dyDescent="0.3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4.25" customHeight="1" x14ac:dyDescent="0.3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4.25" customHeight="1" x14ac:dyDescent="0.3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4.25" customHeight="1" x14ac:dyDescent="0.3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4.25" customHeight="1" x14ac:dyDescent="0.3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4.25" customHeight="1" x14ac:dyDescent="0.3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4.25" customHeight="1" x14ac:dyDescent="0.3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4.25" customHeight="1" x14ac:dyDescent="0.3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4.25" customHeight="1" x14ac:dyDescent="0.3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4.25" customHeight="1" x14ac:dyDescent="0.3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4.25" customHeight="1" x14ac:dyDescent="0.3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4.25" customHeight="1" x14ac:dyDescent="0.3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4.25" customHeight="1" x14ac:dyDescent="0.3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4.25" customHeight="1" x14ac:dyDescent="0.3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4.25" customHeight="1" x14ac:dyDescent="0.3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4.25" customHeight="1" x14ac:dyDescent="0.3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4.25" customHeight="1" x14ac:dyDescent="0.3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4.25" customHeight="1" x14ac:dyDescent="0.3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4.25" customHeight="1" x14ac:dyDescent="0.3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4.25" customHeight="1" x14ac:dyDescent="0.3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4.25" customHeight="1" x14ac:dyDescent="0.3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4.25" customHeight="1" x14ac:dyDescent="0.3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4.25" customHeight="1" x14ac:dyDescent="0.3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4.25" customHeight="1" x14ac:dyDescent="0.3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4.25" customHeight="1" x14ac:dyDescent="0.3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4.25" customHeight="1" x14ac:dyDescent="0.3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4.25" customHeight="1" x14ac:dyDescent="0.3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4.25" customHeight="1" x14ac:dyDescent="0.3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4.25" customHeight="1" x14ac:dyDescent="0.3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4.25" customHeight="1" x14ac:dyDescent="0.3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4.25" customHeight="1" x14ac:dyDescent="0.3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4.25" customHeight="1" x14ac:dyDescent="0.3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4.2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4.2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4.2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4.2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4.2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4.2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4.2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4.2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4.2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4.2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4.2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4.2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4.2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4.2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4.2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4.2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4.2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4.2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4.2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4.2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4.2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4.2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4.2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4.2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4.2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4.2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4.2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4.2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4.2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4.2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4.2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4.2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4.2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4.2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4.2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4.2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4.2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4.2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4.2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4.2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4.2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4.2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4.2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4.2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4.2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4.2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4.2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4.2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4.2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4.2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4.2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4.2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4.2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4.2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4.2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4.2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4.2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4.2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4.2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4.2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4.2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4.2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4.2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4.2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4.2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4.2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4.2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4.2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4.2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4.2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4.2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4.2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4.2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4.2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4.2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4.2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4.2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4.2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4.2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4.2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4.2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4.2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4.2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4.2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4.2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4.2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4.2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4.2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4.2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4.2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4.2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4.2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4.2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4.2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4.2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4.2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4.2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4.2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4.2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4.2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4.2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4.2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4.2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4.2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4.2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4.2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4.2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4.2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4.2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4.2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4.2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4.2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4.2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4.2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4.2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4.2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4.2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4.2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4.2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4.2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4.2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4.2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4.2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4.2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4.2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4.2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4.2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4.2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4.2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4.2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4.2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4.2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4.2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4.2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4.2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4.2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4.2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4.2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4.2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4.2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4.2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4.2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4.2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4.2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4.2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4.2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4.2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4.2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4.2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4.2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4.2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4.2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4.2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4.2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4.2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4.2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4.2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4.2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4.2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4.2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4.2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4.2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4.2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4.2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4.2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4.2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4.2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4.2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4.2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4.2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4.2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4.2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4.2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4.2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4.2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4.2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4.2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4.2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4.2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4.2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4.2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4.2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4.2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4.2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4.2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4.2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4.2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4.2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4.2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4.2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4.2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4.2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4.2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4.2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4.2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4.2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4.2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4.2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4.2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4.2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4.2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4.2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4.2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4.2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4.2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4.2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4.2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4.2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4.2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4.2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4.2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4.2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4.2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4.2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4.2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4.2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4.2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4.2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4.2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4.2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4.2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4.2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4.2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4.2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4.2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4.2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4.2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4.2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4.2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4.2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4.2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4.2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4.2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4.2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4.2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4.2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4.2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4.2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4.2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4.2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4.2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4.2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4.2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4.2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4.2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4.2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4.2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4.2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4.2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4.2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4.2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4.2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4.2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4.2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4.2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4.2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4.2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4.2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4.2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4.2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4.2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4.2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4.2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4.2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4.2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4.2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4.2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4.2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4.2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4.2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4.2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4.2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4.2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4.2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4.2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4.2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4.2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4.2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4.2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4.2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4.2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4.2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4.2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4.2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4.2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4.2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4.2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4.2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4.2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4.2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4.2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4.2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4.2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4.2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4.2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4.2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4.2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4.2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4.2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4.2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4.2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4.2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4.2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4.2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4.2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4.2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4.2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4.2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4.2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4.2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4.2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4.2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4.2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4.2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4.2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4.2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4.2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4.2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4.2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4.2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4.2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4.2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4.2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4.2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4.2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4.2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4.2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4.2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4.2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4.2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4.2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4.2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4.2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4.2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4.2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4.2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4.2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4.2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4.2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4.2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4.2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4.2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4.2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4.2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4.2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4.2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4.2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4.2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4.2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4.2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4.2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4.2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4.2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4.2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4.2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4.2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4.2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4.2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4.2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4.2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4.2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4.2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4.2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4.2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4.2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4.2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4.2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4.2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4.2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4.2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4.2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4.2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4.2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4.2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4.2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4.2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4.2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4.2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4.2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4.2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4.2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4.2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4.2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4.2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4.2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4.2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4.2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4.2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4.2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4.2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4.2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4.2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4.2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4.2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4.2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4.2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4.2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4.2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4.2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4.2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4.2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4.2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4.2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4.2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4.2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4.2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4.2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4.2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4.2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4.2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4.2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4.2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4.2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4.2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4.2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4.2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4.2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4.2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4.2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4.2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4.2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4.2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4.2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4.2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4.2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4.2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4.2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4.2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4.2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4.2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4.2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4.2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4.2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4.2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4.2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4.2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4.2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4.2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4.2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4.2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4.2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4.2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4.2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4.2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4.2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4.2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4.2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4.2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4.2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4.2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4.2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4.2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4.2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4.2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4.2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4.2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4.2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4.2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4.2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4.2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4.2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4.2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4.2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4.2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4.2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4.2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4.2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4.2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4.2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4.2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4.2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4.2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4.2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4.2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4.2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4.2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4.2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4.2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4.2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4.2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4.2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4.2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4.2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4.2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4.2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4.2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4.2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4.2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4.2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4.2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4.2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4.2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4.2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4.2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4.2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4.2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4.2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4.2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4.2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4.2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4.2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4.2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4.2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4.2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4.2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4.2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4.2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4.2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4.2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4.2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4.2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4.2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4.2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4.2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4.2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4.2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4.2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4.2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4.2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4.2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4.2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4.2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4.2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4.2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4.2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4.2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4.2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4.2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4.2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4.2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4.2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4.2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4.2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4.2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4.2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4.2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4.2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4.2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4.2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4.2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4.2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4.2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4.2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4.2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4.2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4.2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4.2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4.2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4.2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4.2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4.2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4.2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4.2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4.2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4.2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4.2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4.2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4.2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4.2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4.2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4.2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4.2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4.2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4.2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4.2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4.2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4.2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4.2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4.2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4.2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4.2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4.2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4.2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4.2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4.2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4.2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4.2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4.2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4.2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4.2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4.2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4.2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4.2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4.2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4.2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4.2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4.2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4.2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4.2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4.2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4.2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4.2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4.2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4.2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4.2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4.2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4.2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4.2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4.2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4.2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4.2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4.2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4.2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4.2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4.2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4.2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4.2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4.2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4.2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4.2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4.2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4.2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4.2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4.2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4.2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4.2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4.2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4.2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4.2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4.2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4.2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4.2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4.2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4.2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4.2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4.2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4.2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4.2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4.2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4.2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4.2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4.2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4.2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4.2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4.2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4.2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4.2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4.2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4.2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4.2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4.2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4.2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4.2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4.2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4.2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4.2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4.2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4.2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4.2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4.2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4.2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4.2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4.2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4.2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4.2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4.2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4.2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4.2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4.2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4.2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4.2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4.2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4.2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4.2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4.2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4.2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4.2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4.2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4.2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4.2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4.2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4.2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4.2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4.2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4.2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4.2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4.2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4.2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4.2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4.2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4.2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4.2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4.2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4.2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4.2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4.2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4.2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4.2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4.2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4.2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4.2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4.2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4.2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4.2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4.2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4.2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4.2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4.2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4.2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4.2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4.2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4.2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4.2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4.2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4.2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4.2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4.2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4.2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4.2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4.2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4.2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4.2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4.2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4.2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4.2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4.2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4.2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4.2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4.2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4.2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4.2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4.2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4.2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4.2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4.2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4.2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4.2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4.2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4.2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4.2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4.2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4.2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4.2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4.2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4.2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4.2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4.2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4.2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4.2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sheetData>
  <sheetProtection algorithmName="SHA-512" hashValue="4j6a7Wb2pHYrN+Q/0C8q4GK7tz38PaAQyDDnptW5pXVNFEOCM4/Oira9qkbBe/f1c+1N93iXkYXuOLME/X3NHg==" saltValue="kcse5svOo+gtgWIj1xac0Q==" spinCount="100000" sheet="1" objects="1" scenarios="1" formatCells="0" formatRows="0" insertColumns="0" insertRows="0"/>
  <mergeCells count="26">
    <mergeCell ref="A1:F1"/>
    <mergeCell ref="A2:F8"/>
    <mergeCell ref="A11:F11"/>
    <mergeCell ref="A12:D12"/>
    <mergeCell ref="E12:F12"/>
    <mergeCell ref="A13:D13"/>
    <mergeCell ref="A14:D14"/>
    <mergeCell ref="A15:D15"/>
    <mergeCell ref="A16:D16"/>
    <mergeCell ref="E16:F16"/>
    <mergeCell ref="A17:D17"/>
    <mergeCell ref="E17:F17"/>
    <mergeCell ref="A18:D18"/>
    <mergeCell ref="A19:D19"/>
    <mergeCell ref="A25:D25"/>
    <mergeCell ref="A26:D26"/>
    <mergeCell ref="E26:F26"/>
    <mergeCell ref="A27:D27"/>
    <mergeCell ref="E27:F27"/>
    <mergeCell ref="A20:D20"/>
    <mergeCell ref="A21:D21"/>
    <mergeCell ref="E21:F21"/>
    <mergeCell ref="A22:D22"/>
    <mergeCell ref="E22:F22"/>
    <mergeCell ref="A23:D23"/>
    <mergeCell ref="A24:F24"/>
  </mergeCells>
  <dataValidations count="3">
    <dataValidation allowBlank="1" showInputMessage="1" showErrorMessage="1" promptTitle="INFO" prompt="Il numero di CFU destinato alle attività didattiche deve essere compreso tra il 50% e l'85% dei CFU totali" sqref="E16:F16" xr:uid="{F1BCD470-12A3-4F2E-AA76-4C1C7E3C47EA}"/>
    <dataValidation allowBlank="1" showInputMessage="1" showErrorMessage="1" promptTitle="INFO" prompt="Il numero minimo di CFU destinati ad attività pratiche è 9" sqref="E21:F21" xr:uid="{FC309D5E-8AAA-48B3-885F-EFA012C2C94D}"/>
    <dataValidation allowBlank="1" showInputMessage="1" showErrorMessage="1" promptTitle="INFO" prompt="Il num. minimo di CFU per la prova finale, che è obbligatoria, è pari a 3" sqref="A25:D25" xr:uid="{720CD45A-507D-4C79-B108-4CD330D04DA9}"/>
  </dataValidations>
  <printOptions horizontalCentered="1"/>
  <pageMargins left="0.70866141732283472" right="0.70866141732283472" top="0.74803149606299213" bottom="0.74803149606299213" header="0" footer="0"/>
  <pageSetup paperSize="9" orientation="landscape" r:id="rId1"/>
  <ignoredErrors>
    <ignoredError sqref="E16"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1025"/>
  <sheetViews>
    <sheetView topLeftCell="A21" workbookViewId="0">
      <selection activeCell="O12" sqref="O12"/>
    </sheetView>
  </sheetViews>
  <sheetFormatPr defaultColWidth="14.453125" defaultRowHeight="15" customHeight="1" x14ac:dyDescent="0.35"/>
  <cols>
    <col min="1" max="1" width="30.6328125" style="46" customWidth="1"/>
    <col min="2" max="2" width="18.1796875" customWidth="1"/>
    <col min="3" max="3" width="18.453125" customWidth="1"/>
    <col min="4" max="4" width="22.453125" customWidth="1"/>
    <col min="5" max="8" width="15.453125" customWidth="1"/>
    <col min="9" max="9" width="16.453125" customWidth="1"/>
    <col min="10" max="27" width="8.81640625" customWidth="1"/>
  </cols>
  <sheetData>
    <row r="1" spans="1:27" ht="30" customHeight="1" x14ac:dyDescent="0.35">
      <c r="A1" s="269" t="s">
        <v>47</v>
      </c>
      <c r="B1" s="269"/>
      <c r="C1" s="269"/>
      <c r="D1" s="269"/>
      <c r="E1" s="269"/>
      <c r="F1" s="269"/>
      <c r="G1" s="269"/>
      <c r="H1" s="270"/>
      <c r="I1" s="22"/>
      <c r="J1" s="92"/>
      <c r="K1" s="92"/>
      <c r="L1" s="92"/>
      <c r="M1" s="92"/>
      <c r="N1" s="92"/>
      <c r="O1" s="22"/>
      <c r="P1" s="22"/>
      <c r="Q1" s="22"/>
      <c r="R1" s="22"/>
      <c r="S1" s="22"/>
      <c r="T1" s="22"/>
      <c r="U1" s="22"/>
      <c r="V1" s="22"/>
      <c r="W1" s="22"/>
      <c r="X1" s="22"/>
      <c r="Y1" s="22"/>
      <c r="Z1" s="22"/>
      <c r="AA1" s="22"/>
    </row>
    <row r="2" spans="1:27" ht="12" customHeight="1" x14ac:dyDescent="0.35">
      <c r="B2" s="23"/>
      <c r="C2" s="22"/>
      <c r="D2" s="22"/>
      <c r="E2" s="22"/>
      <c r="F2" s="22"/>
      <c r="G2" s="22"/>
      <c r="H2" s="22"/>
      <c r="I2" s="22"/>
      <c r="J2" s="92"/>
      <c r="K2" s="92"/>
      <c r="L2" s="92"/>
      <c r="M2" s="92"/>
      <c r="N2" s="92"/>
      <c r="O2" s="22"/>
      <c r="P2" s="22"/>
      <c r="Q2" s="22"/>
      <c r="R2" s="22"/>
      <c r="S2" s="22"/>
      <c r="T2" s="22"/>
      <c r="U2" s="22"/>
      <c r="V2" s="22"/>
      <c r="W2" s="22"/>
      <c r="X2" s="22"/>
      <c r="Y2" s="22"/>
      <c r="Z2" s="22"/>
      <c r="AA2" s="22"/>
    </row>
    <row r="3" spans="1:27" ht="49.5" customHeight="1" x14ac:dyDescent="0.35">
      <c r="A3" s="271" t="s">
        <v>48</v>
      </c>
      <c r="B3" s="271"/>
      <c r="C3" s="271"/>
      <c r="D3" s="272"/>
      <c r="E3" s="45" t="s">
        <v>46</v>
      </c>
      <c r="F3" s="45" t="s">
        <v>49</v>
      </c>
      <c r="G3" s="45" t="s">
        <v>50</v>
      </c>
      <c r="H3" s="24" t="s">
        <v>18</v>
      </c>
      <c r="I3" s="22"/>
      <c r="J3" s="92"/>
      <c r="K3" s="92"/>
      <c r="L3" s="92"/>
      <c r="M3" s="92"/>
      <c r="N3" s="92"/>
      <c r="O3" s="22"/>
      <c r="P3" s="22"/>
      <c r="Q3" s="22"/>
      <c r="R3" s="22"/>
      <c r="S3" s="22"/>
      <c r="T3" s="22"/>
      <c r="U3" s="22"/>
      <c r="V3" s="22"/>
      <c r="W3" s="22"/>
      <c r="X3" s="22"/>
      <c r="Y3" s="22"/>
      <c r="Z3" s="22"/>
      <c r="AA3" s="22"/>
    </row>
    <row r="4" spans="1:27" ht="15" customHeight="1" x14ac:dyDescent="0.35">
      <c r="A4" s="110" t="s">
        <v>51</v>
      </c>
      <c r="B4" s="158" t="s">
        <v>142</v>
      </c>
      <c r="C4" s="267"/>
      <c r="D4" s="268"/>
      <c r="E4" s="25"/>
      <c r="F4" s="48">
        <f t="shared" ref="F4:H4" si="0">SUM(F5:F8)</f>
        <v>0</v>
      </c>
      <c r="G4" s="48">
        <f t="shared" si="0"/>
        <v>0</v>
      </c>
      <c r="H4" s="48">
        <f t="shared" si="0"/>
        <v>0</v>
      </c>
      <c r="I4" s="126" t="str">
        <f>IF(OR(AND(3&lt;=H4,H4&lt;=12),H4=0)," ","Errore")</f>
        <v xml:space="preserve"> </v>
      </c>
      <c r="J4" s="92"/>
      <c r="K4" s="92"/>
      <c r="L4" s="92"/>
      <c r="M4" s="92"/>
      <c r="N4" s="92"/>
      <c r="O4" s="22"/>
      <c r="P4" s="22"/>
      <c r="Q4" s="22"/>
      <c r="R4" s="22"/>
      <c r="S4" s="22"/>
      <c r="T4" s="22"/>
      <c r="U4" s="22"/>
      <c r="V4" s="22"/>
      <c r="W4" s="22"/>
      <c r="X4" s="22"/>
      <c r="Y4" s="22"/>
      <c r="Z4" s="22"/>
      <c r="AA4" s="22"/>
    </row>
    <row r="5" spans="1:27" ht="15" customHeight="1" x14ac:dyDescent="0.35">
      <c r="A5" s="264"/>
      <c r="B5" s="250"/>
      <c r="C5" s="257"/>
      <c r="D5" s="258"/>
      <c r="E5" s="59"/>
      <c r="F5" s="59"/>
      <c r="G5" s="59"/>
      <c r="H5" s="128"/>
      <c r="I5" s="126" t="str">
        <f>IF(OR(AND(2&lt;H5,H5&lt;13),H5=0)," ","Errore")</f>
        <v xml:space="preserve"> </v>
      </c>
      <c r="J5" s="92"/>
      <c r="K5" s="92"/>
      <c r="L5" s="92"/>
      <c r="M5" s="92"/>
      <c r="N5" s="92"/>
      <c r="O5" s="22"/>
      <c r="P5" s="22"/>
      <c r="Q5" s="22"/>
      <c r="R5" s="22"/>
      <c r="S5" s="22"/>
      <c r="T5" s="22"/>
      <c r="U5" s="22"/>
      <c r="V5" s="22"/>
      <c r="W5" s="22"/>
      <c r="X5" s="22"/>
      <c r="Y5" s="22"/>
      <c r="Z5" s="22"/>
      <c r="AA5" s="22"/>
    </row>
    <row r="6" spans="1:27" ht="15" customHeight="1" x14ac:dyDescent="0.35">
      <c r="A6" s="265"/>
      <c r="B6" s="250"/>
      <c r="C6" s="257"/>
      <c r="D6" s="258"/>
      <c r="E6" s="59"/>
      <c r="F6" s="59"/>
      <c r="G6" s="59"/>
      <c r="H6" s="128"/>
      <c r="I6" s="126" t="str">
        <f>IF(OR(AND(2&lt;H6,H6&lt;13),H6=0)," ","Errore")</f>
        <v xml:space="preserve"> </v>
      </c>
      <c r="J6" s="92"/>
      <c r="K6" s="92"/>
      <c r="L6" s="92"/>
      <c r="M6" s="92"/>
      <c r="N6" s="92"/>
      <c r="O6" s="22"/>
      <c r="P6" s="22"/>
      <c r="Q6" s="22"/>
      <c r="R6" s="22"/>
      <c r="S6" s="22"/>
      <c r="T6" s="22"/>
      <c r="U6" s="22"/>
      <c r="V6" s="22"/>
      <c r="W6" s="22"/>
      <c r="X6" s="22"/>
      <c r="Y6" s="22"/>
      <c r="Z6" s="22"/>
      <c r="AA6" s="22"/>
    </row>
    <row r="7" spans="1:27" ht="15" customHeight="1" x14ac:dyDescent="0.35">
      <c r="A7" s="265"/>
      <c r="B7" s="273"/>
      <c r="C7" s="257"/>
      <c r="D7" s="258"/>
      <c r="E7" s="59"/>
      <c r="F7" s="59"/>
      <c r="G7" s="59"/>
      <c r="H7" s="128"/>
      <c r="I7" s="126" t="str">
        <f>IF(OR(AND(2&lt;H7,H7&lt;13),H7=0)," ","Errore")</f>
        <v xml:space="preserve"> </v>
      </c>
      <c r="J7" s="92"/>
      <c r="K7" s="92"/>
      <c r="L7" s="92"/>
      <c r="M7" s="92"/>
      <c r="N7" s="92"/>
      <c r="O7" s="22"/>
      <c r="P7" s="22"/>
      <c r="Q7" s="22"/>
      <c r="R7" s="22"/>
      <c r="S7" s="22"/>
      <c r="T7" s="22"/>
      <c r="U7" s="22"/>
      <c r="V7" s="22"/>
      <c r="W7" s="22"/>
      <c r="X7" s="22"/>
      <c r="Y7" s="22"/>
      <c r="Z7" s="22"/>
      <c r="AA7" s="22"/>
    </row>
    <row r="8" spans="1:27" ht="15" customHeight="1" x14ac:dyDescent="0.35">
      <c r="A8" s="266"/>
      <c r="B8" s="250"/>
      <c r="C8" s="257"/>
      <c r="D8" s="258"/>
      <c r="E8" s="59"/>
      <c r="F8" s="59"/>
      <c r="G8" s="59"/>
      <c r="H8" s="128"/>
      <c r="I8" s="126" t="str">
        <f>IF(OR(AND(2&lt;H8,H8&lt;13),H8=0)," ","Errore")</f>
        <v xml:space="preserve"> </v>
      </c>
      <c r="J8" s="92"/>
      <c r="K8" s="92"/>
      <c r="L8" s="92"/>
      <c r="M8" s="92"/>
      <c r="N8" s="92"/>
      <c r="O8" s="22"/>
      <c r="P8" s="22"/>
      <c r="Q8" s="22"/>
      <c r="R8" s="22"/>
      <c r="S8" s="22"/>
      <c r="T8" s="22"/>
      <c r="U8" s="22"/>
      <c r="V8" s="22"/>
      <c r="W8" s="22"/>
      <c r="X8" s="22"/>
      <c r="Y8" s="22"/>
      <c r="Z8" s="22"/>
      <c r="AA8" s="22"/>
    </row>
    <row r="9" spans="1:27" ht="15" customHeight="1" x14ac:dyDescent="0.35">
      <c r="A9" s="47" t="s">
        <v>51</v>
      </c>
      <c r="B9" s="252" t="s">
        <v>142</v>
      </c>
      <c r="C9" s="185"/>
      <c r="D9" s="186"/>
      <c r="E9" s="27"/>
      <c r="F9" s="48">
        <f t="shared" ref="F9:H9" si="1">SUM(F10:F13)</f>
        <v>0</v>
      </c>
      <c r="G9" s="48">
        <f t="shared" si="1"/>
        <v>0</v>
      </c>
      <c r="H9" s="48">
        <f t="shared" si="1"/>
        <v>0</v>
      </c>
      <c r="I9" s="126" t="str">
        <f>IF(OR(AND(3&lt;=H9,H9&lt;=12),H9=0)," ","Errore")</f>
        <v xml:space="preserve"> </v>
      </c>
      <c r="J9" s="92"/>
      <c r="K9" s="92"/>
      <c r="L9" s="92"/>
      <c r="M9" s="92"/>
      <c r="N9" s="92"/>
      <c r="O9" s="22"/>
      <c r="P9" s="22"/>
      <c r="Q9" s="22"/>
      <c r="R9" s="22"/>
      <c r="S9" s="22"/>
      <c r="T9" s="22"/>
      <c r="U9" s="22"/>
      <c r="V9" s="22"/>
      <c r="W9" s="22"/>
      <c r="X9" s="22"/>
      <c r="Y9" s="22"/>
      <c r="Z9" s="22"/>
      <c r="AA9" s="22"/>
    </row>
    <row r="10" spans="1:27" ht="15" customHeight="1" x14ac:dyDescent="0.35">
      <c r="A10" s="264"/>
      <c r="B10" s="250"/>
      <c r="C10" s="257"/>
      <c r="D10" s="258"/>
      <c r="E10" s="59"/>
      <c r="F10" s="59"/>
      <c r="G10" s="59"/>
      <c r="H10" s="128"/>
      <c r="I10" s="126" t="str">
        <f>IF(OR(AND(2&lt;H10,H10&lt;13),H10=0)," ","Errore")</f>
        <v xml:space="preserve"> </v>
      </c>
      <c r="J10" s="92"/>
      <c r="K10" s="92"/>
      <c r="L10" s="92"/>
      <c r="M10" s="92"/>
      <c r="N10" s="92"/>
      <c r="O10" s="22"/>
      <c r="P10" s="22"/>
      <c r="Q10" s="22"/>
      <c r="R10" s="22"/>
      <c r="S10" s="22"/>
      <c r="T10" s="22"/>
      <c r="U10" s="22"/>
      <c r="V10" s="22"/>
      <c r="W10" s="22"/>
      <c r="X10" s="22"/>
      <c r="Y10" s="22"/>
      <c r="Z10" s="22"/>
      <c r="AA10" s="22"/>
    </row>
    <row r="11" spans="1:27" ht="15" customHeight="1" x14ac:dyDescent="0.35">
      <c r="A11" s="265"/>
      <c r="B11" s="250"/>
      <c r="C11" s="257"/>
      <c r="D11" s="258"/>
      <c r="E11" s="59"/>
      <c r="F11" s="59"/>
      <c r="G11" s="59"/>
      <c r="H11" s="128"/>
      <c r="I11" s="126" t="str">
        <f>IF(OR(AND(2&lt;H11,H11&lt;13),H11=0)," ","Errore")</f>
        <v xml:space="preserve"> </v>
      </c>
      <c r="J11" s="92"/>
      <c r="K11" s="92"/>
      <c r="L11" s="92"/>
      <c r="M11" s="92"/>
      <c r="N11" s="92"/>
      <c r="O11" s="22"/>
      <c r="P11" s="22"/>
      <c r="Q11" s="22"/>
      <c r="R11" s="22"/>
      <c r="S11" s="22"/>
      <c r="T11" s="22"/>
      <c r="U11" s="22"/>
      <c r="V11" s="22"/>
      <c r="W11" s="22"/>
      <c r="X11" s="22"/>
      <c r="Y11" s="22"/>
      <c r="Z11" s="22"/>
      <c r="AA11" s="22"/>
    </row>
    <row r="12" spans="1:27" ht="15" customHeight="1" x14ac:dyDescent="0.35">
      <c r="A12" s="265"/>
      <c r="B12" s="250"/>
      <c r="C12" s="257"/>
      <c r="D12" s="258"/>
      <c r="E12" s="59"/>
      <c r="F12" s="59"/>
      <c r="G12" s="59"/>
      <c r="H12" s="128"/>
      <c r="I12" s="126" t="str">
        <f>IF(OR(AND(2&lt;H12,H12&lt;13),H12=0)," ","Errore")</f>
        <v xml:space="preserve"> </v>
      </c>
      <c r="J12" s="92"/>
      <c r="K12" s="92"/>
      <c r="L12" s="92"/>
      <c r="M12" s="92"/>
      <c r="N12" s="92"/>
      <c r="O12" s="22"/>
      <c r="P12" s="22"/>
      <c r="Q12" s="22"/>
      <c r="R12" s="22"/>
      <c r="S12" s="22"/>
      <c r="T12" s="22"/>
      <c r="U12" s="22"/>
      <c r="V12" s="22"/>
      <c r="W12" s="22"/>
      <c r="X12" s="22"/>
      <c r="Y12" s="22"/>
      <c r="Z12" s="22"/>
      <c r="AA12" s="22"/>
    </row>
    <row r="13" spans="1:27" ht="15" customHeight="1" x14ac:dyDescent="0.35">
      <c r="A13" s="266"/>
      <c r="B13" s="250"/>
      <c r="C13" s="257"/>
      <c r="D13" s="258"/>
      <c r="E13" s="59"/>
      <c r="F13" s="59"/>
      <c r="G13" s="59"/>
      <c r="H13" s="128"/>
      <c r="I13" s="126" t="str">
        <f>IF(OR(AND(2&lt;H13,H13&lt;13),H13=0)," ","Errore")</f>
        <v xml:space="preserve"> </v>
      </c>
      <c r="J13" s="92"/>
      <c r="K13" s="92"/>
      <c r="L13" s="92"/>
      <c r="M13" s="92"/>
      <c r="N13" s="92"/>
      <c r="O13" s="22"/>
      <c r="P13" s="22"/>
      <c r="Q13" s="22"/>
      <c r="R13" s="22"/>
      <c r="S13" s="22"/>
      <c r="T13" s="22"/>
      <c r="U13" s="22"/>
      <c r="V13" s="22"/>
      <c r="W13" s="22"/>
      <c r="X13" s="22"/>
      <c r="Y13" s="22"/>
      <c r="Z13" s="22"/>
      <c r="AA13" s="22"/>
    </row>
    <row r="14" spans="1:27" ht="15" customHeight="1" x14ac:dyDescent="0.35">
      <c r="A14" s="47" t="s">
        <v>51</v>
      </c>
      <c r="B14" s="252" t="s">
        <v>142</v>
      </c>
      <c r="C14" s="185"/>
      <c r="D14" s="186"/>
      <c r="E14" s="27"/>
      <c r="F14" s="48">
        <f t="shared" ref="F14:H14" si="2">SUM(F15:F18)</f>
        <v>0</v>
      </c>
      <c r="G14" s="48">
        <f t="shared" si="2"/>
        <v>0</v>
      </c>
      <c r="H14" s="48">
        <f t="shared" si="2"/>
        <v>0</v>
      </c>
      <c r="I14" s="126" t="str">
        <f>IF(OR(AND(3&lt;=H14,H14&lt;=12),H14=0)," ","Errore")</f>
        <v xml:space="preserve"> </v>
      </c>
      <c r="J14" s="92"/>
      <c r="K14" s="92"/>
      <c r="L14" s="92"/>
      <c r="M14" s="92"/>
      <c r="N14" s="92"/>
      <c r="O14" s="22"/>
      <c r="P14" s="22"/>
      <c r="Q14" s="22"/>
      <c r="R14" s="22"/>
      <c r="S14" s="22"/>
      <c r="T14" s="22"/>
      <c r="U14" s="22"/>
      <c r="V14" s="22"/>
      <c r="W14" s="22"/>
      <c r="X14" s="22"/>
      <c r="Y14" s="22"/>
      <c r="Z14" s="22"/>
      <c r="AA14" s="22"/>
    </row>
    <row r="15" spans="1:27" ht="15" customHeight="1" x14ac:dyDescent="0.35">
      <c r="A15" s="264"/>
      <c r="B15" s="250"/>
      <c r="C15" s="257"/>
      <c r="D15" s="258"/>
      <c r="E15" s="59"/>
      <c r="F15" s="59"/>
      <c r="G15" s="59"/>
      <c r="H15" s="128"/>
      <c r="I15" s="126" t="str">
        <f>IF(OR(AND(2&lt;H15,H15&lt;13),H15=0)," ","Errore")</f>
        <v xml:space="preserve"> </v>
      </c>
      <c r="J15" s="92"/>
      <c r="K15" s="92"/>
      <c r="L15" s="92"/>
      <c r="M15" s="92"/>
      <c r="N15" s="92"/>
      <c r="O15" s="22"/>
      <c r="P15" s="22"/>
      <c r="Q15" s="22"/>
      <c r="R15" s="22"/>
      <c r="S15" s="22"/>
      <c r="T15" s="22"/>
      <c r="U15" s="22"/>
      <c r="V15" s="22"/>
      <c r="W15" s="22"/>
      <c r="X15" s="22"/>
      <c r="Y15" s="22"/>
      <c r="Z15" s="22"/>
      <c r="AA15" s="22"/>
    </row>
    <row r="16" spans="1:27" ht="15" customHeight="1" x14ac:dyDescent="0.35">
      <c r="A16" s="265"/>
      <c r="B16" s="250"/>
      <c r="C16" s="257"/>
      <c r="D16" s="258"/>
      <c r="E16" s="59"/>
      <c r="F16" s="59"/>
      <c r="G16" s="59"/>
      <c r="H16" s="128"/>
      <c r="I16" s="126" t="str">
        <f>IF(OR(AND(2&lt;H16,H16&lt;13),H16=0)," ","Errore")</f>
        <v xml:space="preserve"> </v>
      </c>
      <c r="J16" s="92"/>
      <c r="K16" s="92"/>
      <c r="L16" s="92"/>
      <c r="M16" s="92"/>
      <c r="N16" s="92"/>
      <c r="O16" s="22"/>
      <c r="P16" s="22"/>
      <c r="Q16" s="22"/>
      <c r="R16" s="22"/>
      <c r="S16" s="22"/>
      <c r="T16" s="22"/>
      <c r="U16" s="22"/>
      <c r="V16" s="22"/>
      <c r="W16" s="22"/>
      <c r="X16" s="22"/>
      <c r="Y16" s="22"/>
      <c r="Z16" s="22"/>
      <c r="AA16" s="22"/>
    </row>
    <row r="17" spans="1:27" ht="15" customHeight="1" x14ac:dyDescent="0.35">
      <c r="A17" s="265"/>
      <c r="B17" s="250"/>
      <c r="C17" s="257"/>
      <c r="D17" s="258"/>
      <c r="E17" s="59"/>
      <c r="F17" s="59"/>
      <c r="G17" s="59"/>
      <c r="H17" s="128"/>
      <c r="I17" s="126" t="str">
        <f>IF(OR(AND(2&lt;H17,H17&lt;13),H17=0)," ","Errore")</f>
        <v xml:space="preserve"> </v>
      </c>
      <c r="J17" s="92"/>
      <c r="K17" s="92"/>
      <c r="L17" s="92"/>
      <c r="M17" s="92"/>
      <c r="N17" s="92"/>
      <c r="O17" s="22"/>
      <c r="P17" s="22"/>
      <c r="Q17" s="22"/>
      <c r="R17" s="22"/>
      <c r="S17" s="22"/>
      <c r="T17" s="22"/>
      <c r="U17" s="22"/>
      <c r="V17" s="22"/>
      <c r="W17" s="22"/>
      <c r="X17" s="22"/>
      <c r="Y17" s="22"/>
      <c r="Z17" s="22"/>
      <c r="AA17" s="22"/>
    </row>
    <row r="18" spans="1:27" ht="15" customHeight="1" x14ac:dyDescent="0.35">
      <c r="A18" s="266"/>
      <c r="B18" s="250"/>
      <c r="C18" s="257"/>
      <c r="D18" s="258"/>
      <c r="E18" s="59"/>
      <c r="F18" s="59"/>
      <c r="G18" s="59"/>
      <c r="H18" s="128"/>
      <c r="I18" s="126" t="str">
        <f>IF(OR(AND(2&lt;H18,H18&lt;13),H18=0)," ","Errore")</f>
        <v xml:space="preserve"> </v>
      </c>
      <c r="J18" s="92"/>
      <c r="K18" s="92"/>
      <c r="L18" s="92"/>
      <c r="M18" s="92"/>
      <c r="N18" s="92"/>
      <c r="O18" s="22"/>
      <c r="P18" s="22"/>
      <c r="Q18" s="22"/>
      <c r="R18" s="22"/>
      <c r="S18" s="22"/>
      <c r="T18" s="22"/>
      <c r="U18" s="22"/>
      <c r="V18" s="22"/>
      <c r="W18" s="22"/>
      <c r="X18" s="22"/>
      <c r="Y18" s="22"/>
      <c r="Z18" s="22"/>
      <c r="AA18" s="22"/>
    </row>
    <row r="19" spans="1:27" ht="15" customHeight="1" x14ac:dyDescent="0.35">
      <c r="A19" s="47" t="s">
        <v>51</v>
      </c>
      <c r="B19" s="252" t="s">
        <v>142</v>
      </c>
      <c r="C19" s="185"/>
      <c r="D19" s="186"/>
      <c r="E19" s="27"/>
      <c r="F19" s="48">
        <f>SUM(F20:F23)</f>
        <v>0</v>
      </c>
      <c r="G19" s="48">
        <f>SUM(G20:G23)</f>
        <v>0</v>
      </c>
      <c r="H19" s="48">
        <f>SUM(H20:H23)</f>
        <v>0</v>
      </c>
      <c r="I19" s="126" t="str">
        <f>IF(OR(AND(3&lt;=H19,H19&lt;=12),H19=0)," ","Errore")</f>
        <v xml:space="preserve"> </v>
      </c>
      <c r="J19" s="92"/>
      <c r="K19" s="92"/>
      <c r="L19" s="92"/>
      <c r="M19" s="92"/>
      <c r="N19" s="92"/>
      <c r="O19" s="22"/>
      <c r="P19" s="22"/>
      <c r="Q19" s="22"/>
      <c r="R19" s="22"/>
      <c r="S19" s="22"/>
      <c r="T19" s="22"/>
      <c r="U19" s="22"/>
      <c r="V19" s="22"/>
      <c r="W19" s="22"/>
      <c r="X19" s="22"/>
      <c r="Y19" s="22"/>
      <c r="Z19" s="22"/>
      <c r="AA19" s="22"/>
    </row>
    <row r="20" spans="1:27" ht="15" customHeight="1" x14ac:dyDescent="0.35">
      <c r="A20" s="264"/>
      <c r="B20" s="250"/>
      <c r="C20" s="257"/>
      <c r="D20" s="258"/>
      <c r="E20" s="59"/>
      <c r="F20" s="59"/>
      <c r="G20" s="59"/>
      <c r="H20" s="128"/>
      <c r="I20" s="126" t="str">
        <f>IF(OR(AND(2&lt;H20,H20&lt;13),H20=0)," ","Errore")</f>
        <v xml:space="preserve"> </v>
      </c>
      <c r="J20" s="92"/>
      <c r="K20" s="92"/>
      <c r="L20" s="92"/>
      <c r="M20" s="92"/>
      <c r="N20" s="92"/>
      <c r="O20" s="22"/>
      <c r="P20" s="22"/>
      <c r="Q20" s="22"/>
      <c r="R20" s="22"/>
      <c r="S20" s="22"/>
      <c r="T20" s="22"/>
      <c r="U20" s="22"/>
      <c r="V20" s="22"/>
      <c r="W20" s="22"/>
      <c r="X20" s="22"/>
      <c r="Y20" s="22"/>
      <c r="Z20" s="22"/>
      <c r="AA20" s="22"/>
    </row>
    <row r="21" spans="1:27" ht="15" customHeight="1" x14ac:dyDescent="0.35">
      <c r="A21" s="265"/>
      <c r="B21" s="250"/>
      <c r="C21" s="257"/>
      <c r="D21" s="258"/>
      <c r="E21" s="59"/>
      <c r="F21" s="59"/>
      <c r="G21" s="59"/>
      <c r="H21" s="128"/>
      <c r="I21" s="126" t="str">
        <f>IF(OR(AND(2&lt;H21,H21&lt;13),H21=0)," ","Errore")</f>
        <v xml:space="preserve"> </v>
      </c>
      <c r="J21" s="92"/>
      <c r="K21" s="92"/>
      <c r="L21" s="92"/>
      <c r="M21" s="92"/>
      <c r="N21" s="92"/>
      <c r="O21" s="22"/>
      <c r="P21" s="22"/>
      <c r="Q21" s="22"/>
      <c r="R21" s="22"/>
      <c r="S21" s="22"/>
      <c r="T21" s="22"/>
      <c r="U21" s="22"/>
      <c r="V21" s="22"/>
      <c r="W21" s="22"/>
      <c r="X21" s="22"/>
      <c r="Y21" s="22"/>
      <c r="Z21" s="22"/>
      <c r="AA21" s="22"/>
    </row>
    <row r="22" spans="1:27" ht="15" customHeight="1" x14ac:dyDescent="0.35">
      <c r="A22" s="265"/>
      <c r="B22" s="250"/>
      <c r="C22" s="257"/>
      <c r="D22" s="258"/>
      <c r="E22" s="59"/>
      <c r="F22" s="59"/>
      <c r="G22" s="59"/>
      <c r="H22" s="128"/>
      <c r="I22" s="126" t="str">
        <f>IF(OR(AND(2&lt;H22,H22&lt;13),H22=0)," ","Errore")</f>
        <v xml:space="preserve"> </v>
      </c>
      <c r="J22" s="92"/>
      <c r="K22" s="92"/>
      <c r="L22" s="92"/>
      <c r="M22" s="92"/>
      <c r="N22" s="92"/>
      <c r="O22" s="22"/>
      <c r="P22" s="22"/>
      <c r="Q22" s="22"/>
      <c r="R22" s="22"/>
      <c r="S22" s="22"/>
      <c r="T22" s="22"/>
      <c r="U22" s="22"/>
      <c r="V22" s="22"/>
      <c r="W22" s="22"/>
      <c r="X22" s="22"/>
      <c r="Y22" s="22"/>
      <c r="Z22" s="22"/>
      <c r="AA22" s="22"/>
    </row>
    <row r="23" spans="1:27" ht="15" customHeight="1" x14ac:dyDescent="0.35">
      <c r="A23" s="266"/>
      <c r="B23" s="250"/>
      <c r="C23" s="257"/>
      <c r="D23" s="258"/>
      <c r="E23" s="59"/>
      <c r="F23" s="59"/>
      <c r="G23" s="59"/>
      <c r="H23" s="128"/>
      <c r="I23" s="126" t="str">
        <f>IF(OR(AND(2&lt;H23,H23&lt;13),H23=0)," ","Errore")</f>
        <v xml:space="preserve"> </v>
      </c>
      <c r="J23" s="92"/>
      <c r="K23" s="92"/>
      <c r="L23" s="92"/>
      <c r="M23" s="92"/>
      <c r="N23" s="92"/>
      <c r="O23" s="22"/>
      <c r="P23" s="22"/>
      <c r="Q23" s="22"/>
      <c r="R23" s="22"/>
      <c r="S23" s="22"/>
      <c r="T23" s="22"/>
      <c r="U23" s="22"/>
      <c r="V23" s="22"/>
      <c r="W23" s="22"/>
      <c r="X23" s="22"/>
      <c r="Y23" s="22"/>
      <c r="Z23" s="22"/>
      <c r="AA23" s="22"/>
    </row>
    <row r="24" spans="1:27" ht="15" customHeight="1" x14ac:dyDescent="0.35">
      <c r="A24" s="47" t="s">
        <v>51</v>
      </c>
      <c r="B24" s="252" t="s">
        <v>142</v>
      </c>
      <c r="C24" s="185"/>
      <c r="D24" s="186"/>
      <c r="E24" s="27"/>
      <c r="F24" s="48">
        <f t="shared" ref="F24:H24" si="3">SUM(F25:F28)</f>
        <v>0</v>
      </c>
      <c r="G24" s="48">
        <f t="shared" si="3"/>
        <v>0</v>
      </c>
      <c r="H24" s="48">
        <f t="shared" si="3"/>
        <v>0</v>
      </c>
      <c r="I24" s="126" t="str">
        <f>IF(OR(AND(3&lt;=H24,H24&lt;=12),H24=0)," ","Errore")</f>
        <v xml:space="preserve"> </v>
      </c>
      <c r="J24" s="92"/>
      <c r="K24" s="92"/>
      <c r="L24" s="92"/>
      <c r="M24" s="92"/>
      <c r="N24" s="92"/>
      <c r="O24" s="22"/>
      <c r="P24" s="22"/>
      <c r="Q24" s="22"/>
      <c r="R24" s="22"/>
      <c r="S24" s="22"/>
      <c r="T24" s="22"/>
      <c r="U24" s="22"/>
      <c r="V24" s="22"/>
      <c r="W24" s="22"/>
      <c r="X24" s="22"/>
      <c r="Y24" s="22"/>
      <c r="Z24" s="22"/>
      <c r="AA24" s="22"/>
    </row>
    <row r="25" spans="1:27" ht="15" customHeight="1" x14ac:dyDescent="0.35">
      <c r="A25" s="264"/>
      <c r="B25" s="250"/>
      <c r="C25" s="257"/>
      <c r="D25" s="258"/>
      <c r="E25" s="59"/>
      <c r="F25" s="59"/>
      <c r="G25" s="59"/>
      <c r="H25" s="128"/>
      <c r="I25" s="126" t="str">
        <f>IF(OR(AND(2&lt;H25,H25&lt;13),H25=0)," ","Errore")</f>
        <v xml:space="preserve"> </v>
      </c>
      <c r="J25" s="92"/>
      <c r="K25" s="92"/>
      <c r="L25" s="92"/>
      <c r="M25" s="92"/>
      <c r="N25" s="92"/>
      <c r="O25" s="22"/>
      <c r="P25" s="22"/>
      <c r="Q25" s="22"/>
      <c r="R25" s="22"/>
      <c r="S25" s="22"/>
      <c r="T25" s="22"/>
      <c r="U25" s="22"/>
      <c r="V25" s="22"/>
      <c r="W25" s="22"/>
      <c r="X25" s="22"/>
      <c r="Y25" s="22"/>
      <c r="Z25" s="22"/>
      <c r="AA25" s="22"/>
    </row>
    <row r="26" spans="1:27" ht="15" customHeight="1" x14ac:dyDescent="0.35">
      <c r="A26" s="265"/>
      <c r="B26" s="250"/>
      <c r="C26" s="257"/>
      <c r="D26" s="258"/>
      <c r="E26" s="59"/>
      <c r="F26" s="59"/>
      <c r="G26" s="59"/>
      <c r="H26" s="128"/>
      <c r="I26" s="126" t="str">
        <f>IF(OR(AND(2&lt;H26,H26&lt;13),H26=0)," ","Errore")</f>
        <v xml:space="preserve"> </v>
      </c>
      <c r="J26" s="92"/>
      <c r="K26" s="92"/>
      <c r="L26" s="92"/>
      <c r="M26" s="92"/>
      <c r="N26" s="92"/>
      <c r="O26" s="22"/>
      <c r="P26" s="22"/>
      <c r="Q26" s="22"/>
      <c r="R26" s="22"/>
      <c r="S26" s="22"/>
      <c r="T26" s="22"/>
      <c r="U26" s="22"/>
      <c r="V26" s="22"/>
      <c r="W26" s="22"/>
      <c r="X26" s="22"/>
      <c r="Y26" s="22"/>
      <c r="Z26" s="22"/>
      <c r="AA26" s="22"/>
    </row>
    <row r="27" spans="1:27" ht="15" customHeight="1" x14ac:dyDescent="0.35">
      <c r="A27" s="265"/>
      <c r="B27" s="250"/>
      <c r="C27" s="257"/>
      <c r="D27" s="258"/>
      <c r="E27" s="59"/>
      <c r="F27" s="59"/>
      <c r="G27" s="59"/>
      <c r="H27" s="128"/>
      <c r="I27" s="126" t="str">
        <f>IF(OR(AND(2&lt;H27,H27&lt;13),H27=0)," ","Errore")</f>
        <v xml:space="preserve"> </v>
      </c>
      <c r="J27" s="92"/>
      <c r="K27" s="92"/>
      <c r="L27" s="92"/>
      <c r="M27" s="92"/>
      <c r="N27" s="92"/>
      <c r="O27" s="22"/>
      <c r="P27" s="22"/>
      <c r="Q27" s="22"/>
      <c r="R27" s="22"/>
      <c r="S27" s="22"/>
      <c r="T27" s="22"/>
      <c r="U27" s="22"/>
      <c r="V27" s="22"/>
      <c r="W27" s="22"/>
      <c r="X27" s="22"/>
      <c r="Y27" s="22"/>
      <c r="Z27" s="22"/>
      <c r="AA27" s="22"/>
    </row>
    <row r="28" spans="1:27" ht="15" customHeight="1" x14ac:dyDescent="0.35">
      <c r="A28" s="266"/>
      <c r="B28" s="250"/>
      <c r="C28" s="257"/>
      <c r="D28" s="258"/>
      <c r="E28" s="59"/>
      <c r="F28" s="59"/>
      <c r="G28" s="59"/>
      <c r="H28" s="128"/>
      <c r="I28" s="126" t="str">
        <f>IF(OR(AND(2&lt;H28,H28&lt;13),H28=0)," ","Errore")</f>
        <v xml:space="preserve"> </v>
      </c>
      <c r="J28" s="92"/>
      <c r="K28" s="92"/>
      <c r="L28" s="92"/>
      <c r="M28" s="92"/>
      <c r="N28" s="92"/>
      <c r="O28" s="22"/>
      <c r="P28" s="22"/>
      <c r="Q28" s="22"/>
      <c r="R28" s="22"/>
      <c r="S28" s="22"/>
      <c r="T28" s="22"/>
      <c r="U28" s="22"/>
      <c r="V28" s="22"/>
      <c r="W28" s="22"/>
      <c r="X28" s="22"/>
      <c r="Y28" s="22"/>
      <c r="Z28" s="22"/>
      <c r="AA28" s="22"/>
    </row>
    <row r="29" spans="1:27" ht="15" customHeight="1" x14ac:dyDescent="0.35">
      <c r="A29" s="47" t="s">
        <v>51</v>
      </c>
      <c r="B29" s="252" t="s">
        <v>142</v>
      </c>
      <c r="C29" s="185"/>
      <c r="D29" s="186"/>
      <c r="E29" s="27"/>
      <c r="F29" s="48">
        <f t="shared" ref="F29:H29" si="4">SUM(F30:F33)</f>
        <v>0</v>
      </c>
      <c r="G29" s="48">
        <f t="shared" si="4"/>
        <v>0</v>
      </c>
      <c r="H29" s="48">
        <f t="shared" si="4"/>
        <v>0</v>
      </c>
      <c r="I29" s="126" t="str">
        <f>IF(OR(AND(3&lt;=H29,H29&lt;=12),H29=0)," ","Errore")</f>
        <v xml:space="preserve"> </v>
      </c>
      <c r="J29" s="92"/>
      <c r="K29" s="92"/>
      <c r="L29" s="92"/>
      <c r="M29" s="92"/>
      <c r="N29" s="92"/>
      <c r="O29" s="22"/>
      <c r="P29" s="22"/>
      <c r="Q29" s="22"/>
      <c r="R29" s="22"/>
      <c r="S29" s="22"/>
      <c r="T29" s="22"/>
      <c r="U29" s="22"/>
      <c r="V29" s="22"/>
      <c r="W29" s="22"/>
      <c r="X29" s="22"/>
      <c r="Y29" s="22"/>
      <c r="Z29" s="22"/>
      <c r="AA29" s="22"/>
    </row>
    <row r="30" spans="1:27" ht="15" customHeight="1" x14ac:dyDescent="0.35">
      <c r="A30" s="264"/>
      <c r="B30" s="250"/>
      <c r="C30" s="257"/>
      <c r="D30" s="258"/>
      <c r="E30" s="59"/>
      <c r="F30" s="59"/>
      <c r="G30" s="59"/>
      <c r="H30" s="128"/>
      <c r="I30" s="126" t="str">
        <f>IF(OR(AND(2&lt;H30,H30&lt;13),H30=0)," ","Errore")</f>
        <v xml:space="preserve"> </v>
      </c>
      <c r="J30" s="92"/>
      <c r="K30" s="92"/>
      <c r="L30" s="92"/>
      <c r="M30" s="92"/>
      <c r="N30" s="92"/>
      <c r="O30" s="22"/>
      <c r="P30" s="22"/>
      <c r="Q30" s="22"/>
      <c r="R30" s="22"/>
      <c r="S30" s="22"/>
      <c r="T30" s="22"/>
      <c r="U30" s="22"/>
      <c r="V30" s="22"/>
      <c r="W30" s="22"/>
      <c r="X30" s="22"/>
      <c r="Y30" s="22"/>
      <c r="Z30" s="22"/>
      <c r="AA30" s="22"/>
    </row>
    <row r="31" spans="1:27" ht="15" customHeight="1" x14ac:dyDescent="0.35">
      <c r="A31" s="265"/>
      <c r="B31" s="250"/>
      <c r="C31" s="257"/>
      <c r="D31" s="258"/>
      <c r="E31" s="59"/>
      <c r="F31" s="59"/>
      <c r="G31" s="59"/>
      <c r="H31" s="128"/>
      <c r="I31" s="126" t="str">
        <f>IF(OR(AND(2&lt;H31,H31&lt;13),H31=0)," ","Errore")</f>
        <v xml:space="preserve"> </v>
      </c>
      <c r="J31" s="92"/>
      <c r="K31" s="92"/>
      <c r="L31" s="92"/>
      <c r="M31" s="92"/>
      <c r="N31" s="92"/>
      <c r="O31" s="22"/>
      <c r="P31" s="22"/>
      <c r="Q31" s="22"/>
      <c r="R31" s="22"/>
      <c r="S31" s="22"/>
      <c r="T31" s="22"/>
      <c r="U31" s="22"/>
      <c r="V31" s="22"/>
      <c r="W31" s="22"/>
      <c r="X31" s="22"/>
      <c r="Y31" s="22"/>
      <c r="Z31" s="22"/>
      <c r="AA31" s="22"/>
    </row>
    <row r="32" spans="1:27" ht="15" customHeight="1" x14ac:dyDescent="0.35">
      <c r="A32" s="265"/>
      <c r="B32" s="250"/>
      <c r="C32" s="257"/>
      <c r="D32" s="258"/>
      <c r="E32" s="59"/>
      <c r="F32" s="59"/>
      <c r="G32" s="59"/>
      <c r="H32" s="128"/>
      <c r="I32" s="126" t="str">
        <f>IF(OR(AND(2&lt;H32,H32&lt;13),H32=0)," ","Errore")</f>
        <v xml:space="preserve"> </v>
      </c>
      <c r="J32" s="92"/>
      <c r="K32" s="92"/>
      <c r="L32" s="92"/>
      <c r="M32" s="92"/>
      <c r="N32" s="92"/>
      <c r="O32" s="22"/>
      <c r="P32" s="22"/>
      <c r="Q32" s="22"/>
      <c r="R32" s="22"/>
      <c r="S32" s="22"/>
      <c r="T32" s="22"/>
      <c r="U32" s="22"/>
      <c r="V32" s="22"/>
      <c r="W32" s="22"/>
      <c r="X32" s="22"/>
      <c r="Y32" s="22"/>
      <c r="Z32" s="22"/>
      <c r="AA32" s="22"/>
    </row>
    <row r="33" spans="1:27" ht="15" customHeight="1" x14ac:dyDescent="0.35">
      <c r="A33" s="266"/>
      <c r="B33" s="250"/>
      <c r="C33" s="257"/>
      <c r="D33" s="258"/>
      <c r="E33" s="59"/>
      <c r="F33" s="59"/>
      <c r="G33" s="59"/>
      <c r="H33" s="128"/>
      <c r="I33" s="126" t="str">
        <f>IF(OR(AND(2&lt;H33,H33&lt;13),H33=0)," ","Errore")</f>
        <v xml:space="preserve"> </v>
      </c>
      <c r="J33" s="92"/>
      <c r="K33" s="92"/>
      <c r="L33" s="92"/>
      <c r="M33" s="92"/>
      <c r="N33" s="92"/>
      <c r="O33" s="22"/>
      <c r="P33" s="22"/>
      <c r="Q33" s="22"/>
      <c r="R33" s="22"/>
      <c r="S33" s="22"/>
      <c r="T33" s="22"/>
      <c r="U33" s="22"/>
      <c r="V33" s="22"/>
      <c r="W33" s="22"/>
      <c r="X33" s="22"/>
      <c r="Y33" s="22"/>
      <c r="Z33" s="22"/>
      <c r="AA33" s="22"/>
    </row>
    <row r="34" spans="1:27" ht="15" customHeight="1" x14ac:dyDescent="0.35">
      <c r="A34" s="47" t="s">
        <v>51</v>
      </c>
      <c r="B34" s="252" t="s">
        <v>142</v>
      </c>
      <c r="C34" s="185"/>
      <c r="D34" s="186"/>
      <c r="E34" s="27"/>
      <c r="F34" s="48">
        <f t="shared" ref="F34:H34" si="5">SUM(F35:F38)</f>
        <v>0</v>
      </c>
      <c r="G34" s="48">
        <f t="shared" si="5"/>
        <v>0</v>
      </c>
      <c r="H34" s="48">
        <f t="shared" si="5"/>
        <v>0</v>
      </c>
      <c r="I34" s="126" t="str">
        <f>IF(OR(AND(3&lt;=H34,H34&lt;=12),H34=0)," ","Errore")</f>
        <v xml:space="preserve"> </v>
      </c>
      <c r="J34" s="92"/>
      <c r="K34" s="92"/>
      <c r="L34" s="92"/>
      <c r="M34" s="92"/>
      <c r="N34" s="92"/>
      <c r="O34" s="22"/>
      <c r="P34" s="22"/>
      <c r="Q34" s="22"/>
      <c r="R34" s="22"/>
      <c r="S34" s="22"/>
      <c r="T34" s="22"/>
      <c r="U34" s="22"/>
      <c r="V34" s="22"/>
      <c r="W34" s="22"/>
      <c r="X34" s="22"/>
      <c r="Y34" s="22"/>
      <c r="Z34" s="22"/>
      <c r="AA34" s="22"/>
    </row>
    <row r="35" spans="1:27" ht="15" customHeight="1" x14ac:dyDescent="0.35">
      <c r="A35" s="264"/>
      <c r="B35" s="250"/>
      <c r="C35" s="257"/>
      <c r="D35" s="258"/>
      <c r="E35" s="59"/>
      <c r="F35" s="59"/>
      <c r="G35" s="59"/>
      <c r="H35" s="128"/>
      <c r="I35" s="126" t="str">
        <f>IF(OR(AND(2&lt;H35,H35&lt;13),H35=0)," ","Errore")</f>
        <v xml:space="preserve"> </v>
      </c>
      <c r="J35" s="92"/>
      <c r="K35" s="92"/>
      <c r="L35" s="92"/>
      <c r="M35" s="92"/>
      <c r="N35" s="92"/>
      <c r="O35" s="22"/>
      <c r="P35" s="22"/>
      <c r="Q35" s="22"/>
      <c r="R35" s="22"/>
      <c r="S35" s="22"/>
      <c r="T35" s="22"/>
      <c r="U35" s="22"/>
      <c r="V35" s="22"/>
      <c r="W35" s="22"/>
      <c r="X35" s="22"/>
      <c r="Y35" s="22"/>
      <c r="Z35" s="22"/>
      <c r="AA35" s="22"/>
    </row>
    <row r="36" spans="1:27" ht="15" customHeight="1" x14ac:dyDescent="0.35">
      <c r="A36" s="265"/>
      <c r="B36" s="250"/>
      <c r="C36" s="257"/>
      <c r="D36" s="258"/>
      <c r="E36" s="59"/>
      <c r="F36" s="59"/>
      <c r="G36" s="59"/>
      <c r="H36" s="128"/>
      <c r="I36" s="126" t="str">
        <f>IF(OR(AND(2&lt;H36,H36&lt;13),H36=0)," ","Errore")</f>
        <v xml:space="preserve"> </v>
      </c>
      <c r="J36" s="92"/>
      <c r="K36" s="92"/>
      <c r="L36" s="92"/>
      <c r="M36" s="92"/>
      <c r="N36" s="92"/>
      <c r="O36" s="22"/>
      <c r="P36" s="22"/>
      <c r="Q36" s="22"/>
      <c r="R36" s="22"/>
      <c r="S36" s="22"/>
      <c r="T36" s="22"/>
      <c r="U36" s="22"/>
      <c r="V36" s="22"/>
      <c r="W36" s="22"/>
      <c r="X36" s="22"/>
      <c r="Y36" s="22"/>
      <c r="Z36" s="22"/>
      <c r="AA36" s="22"/>
    </row>
    <row r="37" spans="1:27" ht="15" customHeight="1" x14ac:dyDescent="0.35">
      <c r="A37" s="265"/>
      <c r="B37" s="250"/>
      <c r="C37" s="257"/>
      <c r="D37" s="258"/>
      <c r="E37" s="59"/>
      <c r="F37" s="59"/>
      <c r="G37" s="59"/>
      <c r="H37" s="128"/>
      <c r="I37" s="126" t="str">
        <f>IF(OR(AND(2&lt;H37,H37&lt;13),H37=0)," ","Errore")</f>
        <v xml:space="preserve"> </v>
      </c>
      <c r="J37" s="92"/>
      <c r="K37" s="92"/>
      <c r="L37" s="92"/>
      <c r="M37" s="92"/>
      <c r="N37" s="92"/>
      <c r="O37" s="22"/>
      <c r="P37" s="22"/>
      <c r="Q37" s="22"/>
      <c r="R37" s="22"/>
      <c r="S37" s="22"/>
      <c r="T37" s="22"/>
      <c r="U37" s="22"/>
      <c r="V37" s="22"/>
      <c r="W37" s="22"/>
      <c r="X37" s="22"/>
      <c r="Y37" s="22"/>
      <c r="Z37" s="22"/>
      <c r="AA37" s="22"/>
    </row>
    <row r="38" spans="1:27" ht="15" customHeight="1" x14ac:dyDescent="0.35">
      <c r="A38" s="266"/>
      <c r="B38" s="250"/>
      <c r="C38" s="257"/>
      <c r="D38" s="258"/>
      <c r="E38" s="59"/>
      <c r="F38" s="59"/>
      <c r="G38" s="59"/>
      <c r="H38" s="128"/>
      <c r="I38" s="126" t="str">
        <f>IF(OR(AND(2&lt;H38,H38&lt;13),H38=0)," ","Errore")</f>
        <v xml:space="preserve"> </v>
      </c>
      <c r="J38" s="92"/>
      <c r="K38" s="92"/>
      <c r="L38" s="92"/>
      <c r="M38" s="92"/>
      <c r="N38" s="92"/>
      <c r="O38" s="22"/>
      <c r="P38" s="22"/>
      <c r="Q38" s="22"/>
      <c r="R38" s="22"/>
      <c r="S38" s="22"/>
      <c r="T38" s="22"/>
      <c r="U38" s="22"/>
      <c r="V38" s="22"/>
      <c r="W38" s="22"/>
      <c r="X38" s="22"/>
      <c r="Y38" s="22"/>
      <c r="Z38" s="22"/>
      <c r="AA38" s="22"/>
    </row>
    <row r="39" spans="1:27" ht="15" customHeight="1" x14ac:dyDescent="0.35">
      <c r="A39" s="47" t="s">
        <v>51</v>
      </c>
      <c r="B39" s="252" t="s">
        <v>142</v>
      </c>
      <c r="C39" s="185"/>
      <c r="D39" s="186"/>
      <c r="E39" s="25"/>
      <c r="F39" s="48">
        <f t="shared" ref="F39:H39" si="6">SUM(F40:F43)</f>
        <v>0</v>
      </c>
      <c r="G39" s="48">
        <f t="shared" si="6"/>
        <v>0</v>
      </c>
      <c r="H39" s="48">
        <f t="shared" si="6"/>
        <v>0</v>
      </c>
      <c r="I39" s="126" t="str">
        <f>IF(OR(AND(3&lt;=H39,H39&lt;=12),H39=0)," ","Errore")</f>
        <v xml:space="preserve"> </v>
      </c>
      <c r="J39" s="92"/>
      <c r="K39" s="92"/>
      <c r="L39" s="92"/>
      <c r="M39" s="92"/>
      <c r="N39" s="92"/>
      <c r="O39" s="22"/>
      <c r="P39" s="22"/>
      <c r="Q39" s="22"/>
      <c r="R39" s="22"/>
      <c r="S39" s="22"/>
      <c r="T39" s="22"/>
      <c r="U39" s="22"/>
      <c r="V39" s="22"/>
      <c r="W39" s="22"/>
      <c r="X39" s="22"/>
      <c r="Y39" s="22"/>
      <c r="Z39" s="22"/>
      <c r="AA39" s="22"/>
    </row>
    <row r="40" spans="1:27" ht="15" customHeight="1" x14ac:dyDescent="0.35">
      <c r="A40" s="264"/>
      <c r="B40" s="250"/>
      <c r="C40" s="257"/>
      <c r="D40" s="258"/>
      <c r="E40" s="59"/>
      <c r="F40" s="59"/>
      <c r="G40" s="59"/>
      <c r="H40" s="128"/>
      <c r="I40" s="126" t="str">
        <f>IF(OR(AND(2&lt;H40,H40&lt;13),H40=0)," ","Errore")</f>
        <v xml:space="preserve"> </v>
      </c>
      <c r="J40" s="92"/>
      <c r="K40" s="92"/>
      <c r="L40" s="92"/>
      <c r="M40" s="92"/>
      <c r="N40" s="92"/>
      <c r="O40" s="22"/>
      <c r="P40" s="22"/>
      <c r="Q40" s="22"/>
      <c r="R40" s="22"/>
      <c r="S40" s="22"/>
      <c r="T40" s="22"/>
      <c r="U40" s="22"/>
      <c r="V40" s="22"/>
      <c r="W40" s="22"/>
      <c r="X40" s="22"/>
      <c r="Y40" s="22"/>
      <c r="Z40" s="22"/>
      <c r="AA40" s="22"/>
    </row>
    <row r="41" spans="1:27" ht="15" customHeight="1" x14ac:dyDescent="0.35">
      <c r="A41" s="265"/>
      <c r="B41" s="250"/>
      <c r="C41" s="257"/>
      <c r="D41" s="258"/>
      <c r="E41" s="59"/>
      <c r="F41" s="59"/>
      <c r="G41" s="59"/>
      <c r="H41" s="128"/>
      <c r="I41" s="126" t="str">
        <f>IF(OR(AND(2&lt;H41,H41&lt;13),H41=0)," ","Errore")</f>
        <v xml:space="preserve"> </v>
      </c>
      <c r="J41" s="92"/>
      <c r="K41" s="92"/>
      <c r="L41" s="92"/>
      <c r="M41" s="92"/>
      <c r="N41" s="92"/>
      <c r="O41" s="22"/>
      <c r="P41" s="22"/>
      <c r="Q41" s="22"/>
      <c r="R41" s="22"/>
      <c r="S41" s="22"/>
      <c r="T41" s="22"/>
      <c r="U41" s="22"/>
      <c r="V41" s="22"/>
      <c r="W41" s="22"/>
      <c r="X41" s="22"/>
      <c r="Y41" s="22"/>
      <c r="Z41" s="22"/>
      <c r="AA41" s="22"/>
    </row>
    <row r="42" spans="1:27" ht="15" customHeight="1" x14ac:dyDescent="0.35">
      <c r="A42" s="265"/>
      <c r="B42" s="250"/>
      <c r="C42" s="257"/>
      <c r="D42" s="258"/>
      <c r="E42" s="59"/>
      <c r="F42" s="59"/>
      <c r="G42" s="59"/>
      <c r="H42" s="128"/>
      <c r="I42" s="126" t="str">
        <f>IF(OR(AND(2&lt;H42,H42&lt;13),H42=0)," ","Errore")</f>
        <v xml:space="preserve"> </v>
      </c>
      <c r="J42" s="92"/>
      <c r="K42" s="92"/>
      <c r="L42" s="92"/>
      <c r="M42" s="92"/>
      <c r="N42" s="92"/>
      <c r="O42" s="22"/>
      <c r="P42" s="22"/>
      <c r="Q42" s="22"/>
      <c r="R42" s="22"/>
      <c r="S42" s="22"/>
      <c r="T42" s="22"/>
      <c r="U42" s="22"/>
      <c r="V42" s="22"/>
      <c r="W42" s="22"/>
      <c r="X42" s="22"/>
      <c r="Y42" s="22"/>
      <c r="Z42" s="22"/>
      <c r="AA42" s="22"/>
    </row>
    <row r="43" spans="1:27" ht="15" customHeight="1" x14ac:dyDescent="0.35">
      <c r="A43" s="266"/>
      <c r="B43" s="250"/>
      <c r="C43" s="257"/>
      <c r="D43" s="258"/>
      <c r="E43" s="59"/>
      <c r="F43" s="59"/>
      <c r="G43" s="59"/>
      <c r="H43" s="128"/>
      <c r="I43" s="126" t="str">
        <f>IF(OR(AND(2&lt;H43,H43&lt;13),H43=0)," ","Errore")</f>
        <v xml:space="preserve"> </v>
      </c>
      <c r="J43" s="92"/>
      <c r="K43" s="92"/>
      <c r="L43" s="92"/>
      <c r="M43" s="92"/>
      <c r="N43" s="92"/>
      <c r="O43" s="22"/>
      <c r="P43" s="22"/>
      <c r="Q43" s="22"/>
      <c r="R43" s="22"/>
      <c r="S43" s="22"/>
      <c r="T43" s="22"/>
      <c r="U43" s="22"/>
      <c r="V43" s="22"/>
      <c r="W43" s="22"/>
      <c r="X43" s="22"/>
      <c r="Y43" s="22"/>
      <c r="Z43" s="22"/>
      <c r="AA43" s="22"/>
    </row>
    <row r="44" spans="1:27" ht="15" customHeight="1" x14ac:dyDescent="0.35">
      <c r="A44" s="47" t="s">
        <v>51</v>
      </c>
      <c r="B44" s="252" t="s">
        <v>142</v>
      </c>
      <c r="C44" s="185"/>
      <c r="D44" s="186"/>
      <c r="E44" s="25"/>
      <c r="F44" s="48">
        <f t="shared" ref="F44:H44" si="7">SUM(F45:F48)</f>
        <v>0</v>
      </c>
      <c r="G44" s="48">
        <f t="shared" si="7"/>
        <v>0</v>
      </c>
      <c r="H44" s="48">
        <f t="shared" si="7"/>
        <v>0</v>
      </c>
      <c r="I44" s="126" t="str">
        <f>IF(OR(AND(3&lt;=H44,H44&lt;=12),H44=0)," ","Errore")</f>
        <v xml:space="preserve"> </v>
      </c>
      <c r="J44" s="92"/>
      <c r="K44" s="92"/>
      <c r="L44" s="92"/>
      <c r="M44" s="92"/>
      <c r="N44" s="92"/>
      <c r="O44" s="22"/>
      <c r="P44" s="22"/>
      <c r="Q44" s="22"/>
      <c r="R44" s="22"/>
      <c r="S44" s="22"/>
      <c r="T44" s="22"/>
      <c r="U44" s="22"/>
      <c r="V44" s="22"/>
      <c r="W44" s="22"/>
      <c r="X44" s="22"/>
      <c r="Y44" s="22"/>
      <c r="Z44" s="22"/>
      <c r="AA44" s="22"/>
    </row>
    <row r="45" spans="1:27" ht="15" customHeight="1" x14ac:dyDescent="0.35">
      <c r="A45" s="264"/>
      <c r="B45" s="250"/>
      <c r="C45" s="257"/>
      <c r="D45" s="258"/>
      <c r="E45" s="59"/>
      <c r="F45" s="59"/>
      <c r="G45" s="59"/>
      <c r="H45" s="128"/>
      <c r="I45" s="126" t="str">
        <f>IF(OR(AND(2&lt;H45,H45&lt;13),H45=0)," ","Errore")</f>
        <v xml:space="preserve"> </v>
      </c>
      <c r="J45" s="92"/>
      <c r="K45" s="92"/>
      <c r="L45" s="92"/>
      <c r="M45" s="92"/>
      <c r="N45" s="92"/>
      <c r="O45" s="22"/>
      <c r="P45" s="22"/>
      <c r="Q45" s="22"/>
      <c r="R45" s="22"/>
      <c r="S45" s="22"/>
      <c r="T45" s="22"/>
      <c r="U45" s="22"/>
      <c r="V45" s="22"/>
      <c r="W45" s="22"/>
      <c r="X45" s="22"/>
      <c r="Y45" s="22"/>
      <c r="Z45" s="22"/>
      <c r="AA45" s="22"/>
    </row>
    <row r="46" spans="1:27" ht="15" customHeight="1" x14ac:dyDescent="0.35">
      <c r="A46" s="265"/>
      <c r="B46" s="250"/>
      <c r="C46" s="257"/>
      <c r="D46" s="258"/>
      <c r="E46" s="59"/>
      <c r="F46" s="59"/>
      <c r="G46" s="59"/>
      <c r="H46" s="128"/>
      <c r="I46" s="126" t="str">
        <f>IF(OR(AND(2&lt;H46,H46&lt;13),H46=0)," ","Errore")</f>
        <v xml:space="preserve"> </v>
      </c>
      <c r="J46" s="92"/>
      <c r="K46" s="92"/>
      <c r="L46" s="92"/>
      <c r="M46" s="92"/>
      <c r="N46" s="92"/>
      <c r="O46" s="22"/>
      <c r="P46" s="22"/>
      <c r="Q46" s="22"/>
      <c r="R46" s="22"/>
      <c r="S46" s="22"/>
      <c r="T46" s="22"/>
      <c r="U46" s="22"/>
      <c r="V46" s="22"/>
      <c r="W46" s="22"/>
      <c r="X46" s="22"/>
      <c r="Y46" s="22"/>
      <c r="Z46" s="22"/>
      <c r="AA46" s="22"/>
    </row>
    <row r="47" spans="1:27" ht="15" customHeight="1" x14ac:dyDescent="0.35">
      <c r="A47" s="265"/>
      <c r="B47" s="250"/>
      <c r="C47" s="257"/>
      <c r="D47" s="258"/>
      <c r="E47" s="59"/>
      <c r="F47" s="59"/>
      <c r="G47" s="59"/>
      <c r="H47" s="128"/>
      <c r="I47" s="126" t="str">
        <f>IF(OR(AND(2&lt;H47,H47&lt;13),H47=0)," ","Errore")</f>
        <v xml:space="preserve"> </v>
      </c>
      <c r="J47" s="92"/>
      <c r="K47" s="92"/>
      <c r="L47" s="92"/>
      <c r="M47" s="92"/>
      <c r="N47" s="92"/>
      <c r="O47" s="22"/>
      <c r="P47" s="22"/>
      <c r="Q47" s="22"/>
      <c r="R47" s="22"/>
      <c r="S47" s="22"/>
      <c r="T47" s="22"/>
      <c r="U47" s="22"/>
      <c r="V47" s="22"/>
      <c r="W47" s="22"/>
      <c r="X47" s="22"/>
      <c r="Y47" s="22"/>
      <c r="Z47" s="22"/>
      <c r="AA47" s="22"/>
    </row>
    <row r="48" spans="1:27" ht="15" customHeight="1" x14ac:dyDescent="0.35">
      <c r="A48" s="266"/>
      <c r="B48" s="250"/>
      <c r="C48" s="257"/>
      <c r="D48" s="258"/>
      <c r="E48" s="59"/>
      <c r="F48" s="62"/>
      <c r="G48" s="62"/>
      <c r="H48" s="129"/>
      <c r="I48" s="126" t="str">
        <f>IF(OR(AND(2&lt;H48,H48&lt;13),H48=0)," ","Errore")</f>
        <v xml:space="preserve"> </v>
      </c>
      <c r="J48" s="92"/>
      <c r="K48" s="92"/>
      <c r="L48" s="92"/>
      <c r="M48" s="92"/>
      <c r="N48" s="92"/>
      <c r="O48" s="22"/>
      <c r="P48" s="22"/>
      <c r="Q48" s="22"/>
      <c r="R48" s="22"/>
      <c r="S48" s="22"/>
      <c r="T48" s="22"/>
      <c r="U48" s="22"/>
      <c r="V48" s="22"/>
      <c r="W48" s="22"/>
      <c r="X48" s="22"/>
      <c r="Y48" s="22"/>
      <c r="Z48" s="22"/>
      <c r="AA48" s="22"/>
    </row>
    <row r="49" spans="1:27" ht="15" customHeight="1" x14ac:dyDescent="0.35">
      <c r="A49" s="47" t="s">
        <v>51</v>
      </c>
      <c r="B49" s="252" t="s">
        <v>142</v>
      </c>
      <c r="C49" s="185"/>
      <c r="D49" s="186"/>
      <c r="E49" s="88"/>
      <c r="F49" s="48">
        <f t="shared" ref="F49:H49" si="8">SUM(F50:F53)</f>
        <v>0</v>
      </c>
      <c r="G49" s="48">
        <f t="shared" si="8"/>
        <v>0</v>
      </c>
      <c r="H49" s="48">
        <f t="shared" si="8"/>
        <v>0</v>
      </c>
      <c r="I49" s="126" t="str">
        <f>IF(OR(AND(3&lt;=H49,H49&lt;=12),H49=0)," ","Errore")</f>
        <v xml:space="preserve"> </v>
      </c>
      <c r="J49" s="92"/>
      <c r="K49" s="92"/>
      <c r="L49" s="92"/>
      <c r="M49" s="92"/>
      <c r="N49" s="92"/>
      <c r="O49" s="22"/>
      <c r="P49" s="22"/>
      <c r="Q49" s="22"/>
      <c r="R49" s="22"/>
      <c r="S49" s="22"/>
      <c r="T49" s="22"/>
      <c r="U49" s="22"/>
      <c r="V49" s="22"/>
      <c r="W49" s="22"/>
      <c r="X49" s="22"/>
      <c r="Y49" s="22"/>
      <c r="Z49" s="22"/>
      <c r="AA49" s="22"/>
    </row>
    <row r="50" spans="1:27" ht="15" customHeight="1" x14ac:dyDescent="0.35">
      <c r="A50" s="264"/>
      <c r="B50" s="249"/>
      <c r="C50" s="250"/>
      <c r="D50" s="251"/>
      <c r="E50" s="89"/>
      <c r="F50" s="90"/>
      <c r="G50" s="90"/>
      <c r="H50" s="130"/>
      <c r="I50" s="126" t="str">
        <f>IF(OR(AND(2&lt;H50,H50&lt;13),H50=0)," ","Errore")</f>
        <v xml:space="preserve"> </v>
      </c>
      <c r="J50" s="92"/>
      <c r="K50" s="92"/>
      <c r="L50" s="92"/>
      <c r="M50" s="92"/>
      <c r="N50" s="92"/>
      <c r="O50" s="22"/>
      <c r="P50" s="22"/>
      <c r="Q50" s="22"/>
      <c r="R50" s="22"/>
      <c r="S50" s="22"/>
      <c r="T50" s="22"/>
      <c r="U50" s="22"/>
      <c r="V50" s="22"/>
      <c r="W50" s="22"/>
      <c r="X50" s="22"/>
      <c r="Y50" s="22"/>
      <c r="Z50" s="22"/>
      <c r="AA50" s="22"/>
    </row>
    <row r="51" spans="1:27" ht="15" customHeight="1" x14ac:dyDescent="0.35">
      <c r="A51" s="265"/>
      <c r="B51" s="249"/>
      <c r="C51" s="250"/>
      <c r="D51" s="251"/>
      <c r="E51" s="89"/>
      <c r="F51" s="90"/>
      <c r="G51" s="90"/>
      <c r="H51" s="130"/>
      <c r="I51" s="126" t="str">
        <f>IF(OR(AND(2&lt;H51,H51&lt;13),H51=0)," ","Errore")</f>
        <v xml:space="preserve"> </v>
      </c>
      <c r="J51" s="92"/>
      <c r="K51" s="92"/>
      <c r="L51" s="92"/>
      <c r="M51" s="92"/>
      <c r="N51" s="92"/>
      <c r="O51" s="22"/>
      <c r="P51" s="22"/>
      <c r="Q51" s="22"/>
      <c r="R51" s="22"/>
      <c r="S51" s="22"/>
      <c r="T51" s="22"/>
      <c r="U51" s="22"/>
      <c r="V51" s="22"/>
      <c r="W51" s="22"/>
      <c r="X51" s="22"/>
      <c r="Y51" s="22"/>
      <c r="Z51" s="22"/>
      <c r="AA51" s="22"/>
    </row>
    <row r="52" spans="1:27" ht="15" customHeight="1" x14ac:dyDescent="0.35">
      <c r="A52" s="265"/>
      <c r="B52" s="249"/>
      <c r="C52" s="250"/>
      <c r="D52" s="251"/>
      <c r="E52" s="89"/>
      <c r="F52" s="90"/>
      <c r="G52" s="90"/>
      <c r="H52" s="130"/>
      <c r="I52" s="126" t="str">
        <f>IF(OR(AND(2&lt;H52,H52&lt;13),H52=0)," ","Errore")</f>
        <v xml:space="preserve"> </v>
      </c>
      <c r="J52" s="92"/>
      <c r="K52" s="92"/>
      <c r="L52" s="92"/>
      <c r="M52" s="92"/>
      <c r="N52" s="92"/>
      <c r="O52" s="22"/>
      <c r="P52" s="22"/>
      <c r="Q52" s="22"/>
      <c r="R52" s="22"/>
      <c r="S52" s="22"/>
      <c r="T52" s="22"/>
      <c r="U52" s="22"/>
      <c r="V52" s="22"/>
      <c r="W52" s="22"/>
      <c r="X52" s="22"/>
      <c r="Y52" s="22"/>
      <c r="Z52" s="22"/>
      <c r="AA52" s="22"/>
    </row>
    <row r="53" spans="1:27" ht="15" customHeight="1" x14ac:dyDescent="0.35">
      <c r="A53" s="266"/>
      <c r="B53" s="249"/>
      <c r="C53" s="250"/>
      <c r="D53" s="251"/>
      <c r="E53" s="89"/>
      <c r="F53" s="90"/>
      <c r="G53" s="90"/>
      <c r="H53" s="130"/>
      <c r="I53" s="126" t="str">
        <f>IF(OR(AND(2&lt;H53,H53&lt;13),H53=0)," ","Errore")</f>
        <v xml:space="preserve"> </v>
      </c>
      <c r="J53" s="92"/>
      <c r="K53" s="92"/>
      <c r="L53" s="92"/>
      <c r="M53" s="92"/>
      <c r="N53" s="92"/>
      <c r="O53" s="22"/>
      <c r="P53" s="22"/>
      <c r="Q53" s="22"/>
      <c r="R53" s="22"/>
      <c r="S53" s="22"/>
      <c r="T53" s="22"/>
      <c r="U53" s="22"/>
      <c r="V53" s="22"/>
      <c r="W53" s="22"/>
      <c r="X53" s="22"/>
      <c r="Y53" s="22"/>
      <c r="Z53" s="22"/>
      <c r="AA53" s="22"/>
    </row>
    <row r="54" spans="1:27" ht="15" customHeight="1" x14ac:dyDescent="0.35">
      <c r="A54" s="47" t="s">
        <v>51</v>
      </c>
      <c r="B54" s="252" t="s">
        <v>142</v>
      </c>
      <c r="C54" s="185"/>
      <c r="D54" s="186"/>
      <c r="E54" s="88"/>
      <c r="F54" s="48">
        <f t="shared" ref="F54:H54" si="9">SUM(F55:F58)</f>
        <v>0</v>
      </c>
      <c r="G54" s="48">
        <f t="shared" si="9"/>
        <v>0</v>
      </c>
      <c r="H54" s="48">
        <f t="shared" si="9"/>
        <v>0</v>
      </c>
      <c r="I54" s="126" t="str">
        <f>IF(OR(AND(3&lt;=H54,H54&lt;=12),H54=0)," ","Errore")</f>
        <v xml:space="preserve"> </v>
      </c>
      <c r="J54" s="92"/>
      <c r="K54" s="92"/>
      <c r="L54" s="92"/>
      <c r="M54" s="92"/>
      <c r="N54" s="92"/>
      <c r="O54" s="22"/>
      <c r="P54" s="22"/>
      <c r="Q54" s="22"/>
      <c r="R54" s="22"/>
      <c r="S54" s="22"/>
      <c r="T54" s="22"/>
      <c r="U54" s="22"/>
      <c r="V54" s="22"/>
      <c r="W54" s="22"/>
      <c r="X54" s="22"/>
      <c r="Y54" s="22"/>
      <c r="Z54" s="22"/>
      <c r="AA54" s="22"/>
    </row>
    <row r="55" spans="1:27" ht="15" customHeight="1" x14ac:dyDescent="0.35">
      <c r="A55" s="264"/>
      <c r="B55" s="249"/>
      <c r="C55" s="250"/>
      <c r="D55" s="251"/>
      <c r="E55" s="89"/>
      <c r="F55" s="90"/>
      <c r="G55" s="90"/>
      <c r="H55" s="130"/>
      <c r="I55" s="126" t="str">
        <f>IF(OR(AND(2&lt;H55,H55&lt;13),H55=0)," ","Errore")</f>
        <v xml:space="preserve"> </v>
      </c>
      <c r="J55" s="92"/>
      <c r="K55" s="92"/>
      <c r="L55" s="92"/>
      <c r="M55" s="92"/>
      <c r="N55" s="92"/>
      <c r="O55" s="22"/>
      <c r="P55" s="22"/>
      <c r="Q55" s="22"/>
      <c r="R55" s="22"/>
      <c r="S55" s="22"/>
      <c r="T55" s="22"/>
      <c r="U55" s="22"/>
      <c r="V55" s="22"/>
      <c r="W55" s="22"/>
      <c r="X55" s="22"/>
      <c r="Y55" s="22"/>
      <c r="Z55" s="22"/>
      <c r="AA55" s="22"/>
    </row>
    <row r="56" spans="1:27" ht="15" customHeight="1" x14ac:dyDescent="0.35">
      <c r="A56" s="265"/>
      <c r="B56" s="249"/>
      <c r="C56" s="250"/>
      <c r="D56" s="251"/>
      <c r="E56" s="89"/>
      <c r="F56" s="90"/>
      <c r="G56" s="90"/>
      <c r="H56" s="130"/>
      <c r="I56" s="126" t="str">
        <f>IF(OR(AND(2&lt;H56,H56&lt;13),H56=0)," ","Errore")</f>
        <v xml:space="preserve"> </v>
      </c>
      <c r="J56" s="92"/>
      <c r="K56" s="92"/>
      <c r="L56" s="92"/>
      <c r="M56" s="92"/>
      <c r="N56" s="92"/>
      <c r="O56" s="22"/>
      <c r="P56" s="22"/>
      <c r="Q56" s="22"/>
      <c r="R56" s="22"/>
      <c r="S56" s="22"/>
      <c r="T56" s="22"/>
      <c r="U56" s="22"/>
      <c r="V56" s="22"/>
      <c r="W56" s="22"/>
      <c r="X56" s="22"/>
      <c r="Y56" s="22"/>
      <c r="Z56" s="22"/>
      <c r="AA56" s="22"/>
    </row>
    <row r="57" spans="1:27" ht="15" customHeight="1" x14ac:dyDescent="0.35">
      <c r="A57" s="265"/>
      <c r="B57" s="249"/>
      <c r="C57" s="250"/>
      <c r="D57" s="251"/>
      <c r="E57" s="89"/>
      <c r="F57" s="90"/>
      <c r="G57" s="90"/>
      <c r="H57" s="130"/>
      <c r="I57" s="126" t="str">
        <f t="shared" ref="I57:I58" si="10">IF(OR(AND(2&lt;H57,H57&lt;13),H57=0)," ","Errore")</f>
        <v xml:space="preserve"> </v>
      </c>
      <c r="J57" s="92"/>
      <c r="K57" s="92"/>
      <c r="L57" s="92"/>
      <c r="M57" s="92"/>
      <c r="N57" s="92"/>
      <c r="O57" s="22"/>
      <c r="P57" s="22"/>
      <c r="Q57" s="22"/>
      <c r="R57" s="22"/>
      <c r="S57" s="22"/>
      <c r="T57" s="22"/>
      <c r="U57" s="22"/>
      <c r="V57" s="22"/>
      <c r="W57" s="22"/>
      <c r="X57" s="22"/>
      <c r="Y57" s="22"/>
      <c r="Z57" s="22"/>
      <c r="AA57" s="22"/>
    </row>
    <row r="58" spans="1:27" ht="15" customHeight="1" x14ac:dyDescent="0.35">
      <c r="A58" s="266"/>
      <c r="B58" s="249"/>
      <c r="C58" s="250"/>
      <c r="D58" s="251"/>
      <c r="E58" s="89"/>
      <c r="F58" s="90"/>
      <c r="G58" s="90"/>
      <c r="H58" s="130"/>
      <c r="I58" s="126" t="str">
        <f t="shared" si="10"/>
        <v xml:space="preserve"> </v>
      </c>
      <c r="J58" s="92"/>
      <c r="K58" s="92"/>
      <c r="L58" s="92"/>
      <c r="M58" s="92"/>
      <c r="N58" s="92"/>
      <c r="O58" s="22"/>
      <c r="P58" s="22"/>
      <c r="Q58" s="22"/>
      <c r="R58" s="22"/>
      <c r="S58" s="22"/>
      <c r="T58" s="22"/>
      <c r="U58" s="22"/>
      <c r="V58" s="22"/>
      <c r="W58" s="22"/>
      <c r="X58" s="22"/>
      <c r="Y58" s="22"/>
      <c r="Z58" s="22"/>
      <c r="AA58" s="22"/>
    </row>
    <row r="59" spans="1:27" ht="15" customHeight="1" x14ac:dyDescent="0.35">
      <c r="A59" s="47" t="s">
        <v>51</v>
      </c>
      <c r="B59" s="252" t="s">
        <v>142</v>
      </c>
      <c r="C59" s="185"/>
      <c r="D59" s="186"/>
      <c r="E59" s="88"/>
      <c r="F59" s="48">
        <f t="shared" ref="F59:H59" si="11">SUM(F60:F63)</f>
        <v>0</v>
      </c>
      <c r="G59" s="48">
        <f t="shared" si="11"/>
        <v>0</v>
      </c>
      <c r="H59" s="48">
        <f t="shared" si="11"/>
        <v>0</v>
      </c>
      <c r="I59" s="126" t="str">
        <f>IF(OR(AND(3&lt;=H59,H59&lt;=12),H59=0)," ","Errore")</f>
        <v xml:space="preserve"> </v>
      </c>
      <c r="J59" s="92"/>
      <c r="K59" s="92"/>
      <c r="L59" s="92"/>
      <c r="M59" s="92"/>
      <c r="N59" s="92"/>
      <c r="O59" s="22"/>
      <c r="P59" s="22"/>
      <c r="Q59" s="22"/>
      <c r="R59" s="22"/>
      <c r="S59" s="22"/>
      <c r="T59" s="22"/>
      <c r="U59" s="22"/>
      <c r="V59" s="22"/>
      <c r="W59" s="22"/>
      <c r="X59" s="22"/>
      <c r="Y59" s="22"/>
      <c r="Z59" s="22"/>
      <c r="AA59" s="22"/>
    </row>
    <row r="60" spans="1:27" ht="15" customHeight="1" x14ac:dyDescent="0.35">
      <c r="A60" s="264"/>
      <c r="B60" s="249"/>
      <c r="C60" s="250"/>
      <c r="D60" s="251"/>
      <c r="E60" s="89"/>
      <c r="F60" s="90"/>
      <c r="G60" s="90"/>
      <c r="H60" s="130"/>
      <c r="I60" s="126" t="str">
        <f>IF(OR(AND(2&lt;H60,H60&lt;13),H60=0)," ","Errore")</f>
        <v xml:space="preserve"> </v>
      </c>
      <c r="J60" s="92"/>
      <c r="K60" s="92"/>
      <c r="L60" s="92"/>
      <c r="M60" s="92"/>
      <c r="N60" s="92"/>
      <c r="O60" s="22"/>
      <c r="P60" s="22"/>
      <c r="Q60" s="22"/>
      <c r="R60" s="22"/>
      <c r="S60" s="22"/>
      <c r="T60" s="22"/>
      <c r="U60" s="22"/>
      <c r="V60" s="22"/>
      <c r="W60" s="22"/>
      <c r="X60" s="22"/>
      <c r="Y60" s="22"/>
      <c r="Z60" s="22"/>
      <c r="AA60" s="22"/>
    </row>
    <row r="61" spans="1:27" ht="15" customHeight="1" x14ac:dyDescent="0.35">
      <c r="A61" s="265"/>
      <c r="B61" s="249"/>
      <c r="C61" s="250"/>
      <c r="D61" s="251"/>
      <c r="E61" s="89"/>
      <c r="F61" s="90"/>
      <c r="G61" s="90"/>
      <c r="H61" s="130"/>
      <c r="I61" s="126" t="str">
        <f t="shared" ref="I61:I63" si="12">IF(OR(AND(2&lt;H61,H61&lt;13),H61=0)," ","Errore")</f>
        <v xml:space="preserve"> </v>
      </c>
      <c r="J61" s="92"/>
      <c r="K61" s="92"/>
      <c r="L61" s="92"/>
      <c r="M61" s="92"/>
      <c r="N61" s="92"/>
      <c r="O61" s="22"/>
      <c r="P61" s="22"/>
      <c r="Q61" s="22"/>
      <c r="R61" s="22"/>
      <c r="S61" s="22"/>
      <c r="T61" s="22"/>
      <c r="U61" s="22"/>
      <c r="V61" s="22"/>
      <c r="W61" s="22"/>
      <c r="X61" s="22"/>
      <c r="Y61" s="22"/>
      <c r="Z61" s="22"/>
      <c r="AA61" s="22"/>
    </row>
    <row r="62" spans="1:27" ht="15" customHeight="1" x14ac:dyDescent="0.35">
      <c r="A62" s="265"/>
      <c r="B62" s="249"/>
      <c r="C62" s="250"/>
      <c r="D62" s="251"/>
      <c r="E62" s="89"/>
      <c r="F62" s="90"/>
      <c r="G62" s="90"/>
      <c r="H62" s="130"/>
      <c r="I62" s="126" t="str">
        <f t="shared" si="12"/>
        <v xml:space="preserve"> </v>
      </c>
      <c r="J62" s="92"/>
      <c r="K62" s="92"/>
      <c r="L62" s="92"/>
      <c r="M62" s="92"/>
      <c r="N62" s="92"/>
      <c r="O62" s="22"/>
      <c r="P62" s="22"/>
      <c r="Q62" s="22"/>
      <c r="R62" s="22"/>
      <c r="S62" s="22"/>
      <c r="T62" s="22"/>
      <c r="U62" s="22"/>
      <c r="V62" s="22"/>
      <c r="W62" s="22"/>
      <c r="X62" s="22"/>
      <c r="Y62" s="22"/>
      <c r="Z62" s="22"/>
      <c r="AA62" s="22"/>
    </row>
    <row r="63" spans="1:27" ht="15" customHeight="1" x14ac:dyDescent="0.35">
      <c r="A63" s="266"/>
      <c r="B63" s="249"/>
      <c r="C63" s="250"/>
      <c r="D63" s="251"/>
      <c r="E63" s="89"/>
      <c r="F63" s="90"/>
      <c r="G63" s="90"/>
      <c r="H63" s="130"/>
      <c r="I63" s="126" t="str">
        <f t="shared" si="12"/>
        <v xml:space="preserve"> </v>
      </c>
      <c r="J63" s="92"/>
      <c r="K63" s="92"/>
      <c r="L63" s="92"/>
      <c r="M63" s="92"/>
      <c r="N63" s="92"/>
      <c r="O63" s="22"/>
      <c r="P63" s="22"/>
      <c r="Q63" s="22"/>
      <c r="R63" s="22"/>
      <c r="S63" s="22"/>
      <c r="T63" s="22"/>
      <c r="U63" s="22"/>
      <c r="V63" s="22"/>
      <c r="W63" s="22"/>
      <c r="X63" s="22"/>
      <c r="Y63" s="22"/>
      <c r="Z63" s="22"/>
      <c r="AA63" s="22"/>
    </row>
    <row r="64" spans="1:27" ht="15" customHeight="1" x14ac:dyDescent="0.35">
      <c r="A64" s="47" t="s">
        <v>51</v>
      </c>
      <c r="B64" s="252" t="s">
        <v>142</v>
      </c>
      <c r="C64" s="185"/>
      <c r="D64" s="186"/>
      <c r="E64" s="88"/>
      <c r="F64" s="48">
        <f t="shared" ref="F64:H64" si="13">SUM(F65:F68)</f>
        <v>0</v>
      </c>
      <c r="G64" s="48">
        <f t="shared" si="13"/>
        <v>0</v>
      </c>
      <c r="H64" s="48">
        <f t="shared" si="13"/>
        <v>0</v>
      </c>
      <c r="I64" s="126" t="str">
        <f>IF(OR(AND(3&lt;=H64,H64&lt;=12),H64=0)," ","Errore")</f>
        <v xml:space="preserve"> </v>
      </c>
      <c r="J64" s="92"/>
      <c r="K64" s="92"/>
      <c r="L64" s="92"/>
      <c r="M64" s="92"/>
      <c r="N64" s="92"/>
      <c r="O64" s="22"/>
      <c r="P64" s="22"/>
      <c r="Q64" s="22"/>
      <c r="R64" s="22"/>
      <c r="S64" s="22"/>
      <c r="T64" s="22"/>
      <c r="U64" s="22"/>
      <c r="V64" s="22"/>
      <c r="W64" s="22"/>
      <c r="X64" s="22"/>
      <c r="Y64" s="22"/>
      <c r="Z64" s="22"/>
      <c r="AA64" s="22"/>
    </row>
    <row r="65" spans="1:27" ht="15" customHeight="1" x14ac:dyDescent="0.35">
      <c r="A65" s="264"/>
      <c r="B65" s="249"/>
      <c r="C65" s="250"/>
      <c r="D65" s="251"/>
      <c r="E65" s="89"/>
      <c r="F65" s="90"/>
      <c r="G65" s="90"/>
      <c r="H65" s="130"/>
      <c r="I65" s="126" t="str">
        <f>IF(OR(AND(2&lt;H65,H65&lt;13),H65=0)," ","Errore")</f>
        <v xml:space="preserve"> </v>
      </c>
      <c r="J65" s="92"/>
      <c r="K65" s="92"/>
      <c r="L65" s="92"/>
      <c r="M65" s="92"/>
      <c r="N65" s="92"/>
      <c r="O65" s="22"/>
      <c r="P65" s="22"/>
      <c r="Q65" s="22"/>
      <c r="R65" s="22"/>
      <c r="S65" s="22"/>
      <c r="T65" s="22"/>
      <c r="U65" s="22"/>
      <c r="V65" s="22"/>
      <c r="W65" s="22"/>
      <c r="X65" s="22"/>
      <c r="Y65" s="22"/>
      <c r="Z65" s="22"/>
      <c r="AA65" s="22"/>
    </row>
    <row r="66" spans="1:27" ht="15" customHeight="1" x14ac:dyDescent="0.35">
      <c r="A66" s="265"/>
      <c r="B66" s="249"/>
      <c r="C66" s="250"/>
      <c r="D66" s="251"/>
      <c r="E66" s="89"/>
      <c r="F66" s="90"/>
      <c r="G66" s="90"/>
      <c r="H66" s="130"/>
      <c r="I66" s="126" t="str">
        <f t="shared" ref="I66:I68" si="14">IF(OR(AND(2&lt;H66,H66&lt;13),H66=0)," ","Errore")</f>
        <v xml:space="preserve"> </v>
      </c>
      <c r="J66" s="92"/>
      <c r="K66" s="92"/>
      <c r="L66" s="92"/>
      <c r="M66" s="92"/>
      <c r="N66" s="92"/>
      <c r="O66" s="22"/>
      <c r="P66" s="22"/>
      <c r="Q66" s="22"/>
      <c r="R66" s="22"/>
      <c r="S66" s="22"/>
      <c r="T66" s="22"/>
      <c r="U66" s="22"/>
      <c r="V66" s="22"/>
      <c r="W66" s="22"/>
      <c r="X66" s="22"/>
      <c r="Y66" s="22"/>
      <c r="Z66" s="22"/>
      <c r="AA66" s="22"/>
    </row>
    <row r="67" spans="1:27" ht="15" customHeight="1" x14ac:dyDescent="0.35">
      <c r="A67" s="265"/>
      <c r="B67" s="249"/>
      <c r="C67" s="250"/>
      <c r="D67" s="251"/>
      <c r="E67" s="89"/>
      <c r="F67" s="90"/>
      <c r="G67" s="90"/>
      <c r="H67" s="130"/>
      <c r="I67" s="126" t="str">
        <f t="shared" si="14"/>
        <v xml:space="preserve"> </v>
      </c>
      <c r="J67" s="92"/>
      <c r="K67" s="92"/>
      <c r="L67" s="92"/>
      <c r="M67" s="92"/>
      <c r="N67" s="92"/>
      <c r="O67" s="22"/>
      <c r="P67" s="22"/>
      <c r="Q67" s="22"/>
      <c r="R67" s="22"/>
      <c r="S67" s="22"/>
      <c r="T67" s="22"/>
      <c r="U67" s="22"/>
      <c r="V67" s="22"/>
      <c r="W67" s="22"/>
      <c r="X67" s="22"/>
      <c r="Y67" s="22"/>
      <c r="Z67" s="22"/>
      <c r="AA67" s="22"/>
    </row>
    <row r="68" spans="1:27" ht="15" customHeight="1" x14ac:dyDescent="0.35">
      <c r="A68" s="266"/>
      <c r="B68" s="249"/>
      <c r="C68" s="250"/>
      <c r="D68" s="251"/>
      <c r="E68" s="89"/>
      <c r="F68" s="90"/>
      <c r="G68" s="90"/>
      <c r="H68" s="130"/>
      <c r="I68" s="126" t="str">
        <f t="shared" si="14"/>
        <v xml:space="preserve"> </v>
      </c>
      <c r="J68" s="92"/>
      <c r="K68" s="92"/>
      <c r="L68" s="92"/>
      <c r="M68" s="92"/>
      <c r="N68" s="92"/>
      <c r="O68" s="22"/>
      <c r="P68" s="22"/>
      <c r="Q68" s="22"/>
      <c r="R68" s="22"/>
      <c r="S68" s="22"/>
      <c r="T68" s="22"/>
      <c r="U68" s="22"/>
      <c r="V68" s="22"/>
      <c r="W68" s="22"/>
      <c r="X68" s="22"/>
      <c r="Y68" s="22"/>
      <c r="Z68" s="22"/>
      <c r="AA68" s="22"/>
    </row>
    <row r="69" spans="1:27" ht="15" customHeight="1" x14ac:dyDescent="0.35">
      <c r="A69" s="47" t="s">
        <v>51</v>
      </c>
      <c r="B69" s="252" t="s">
        <v>142</v>
      </c>
      <c r="C69" s="185"/>
      <c r="D69" s="186"/>
      <c r="E69" s="88"/>
      <c r="F69" s="48">
        <f t="shared" ref="F69:H69" si="15">SUM(F70:F73)</f>
        <v>0</v>
      </c>
      <c r="G69" s="48">
        <f t="shared" si="15"/>
        <v>0</v>
      </c>
      <c r="H69" s="48">
        <f t="shared" si="15"/>
        <v>0</v>
      </c>
      <c r="I69" s="126" t="str">
        <f>IF(OR(AND(3&lt;=H69,H69&lt;=12),H69=0)," ","Errore")</f>
        <v xml:space="preserve"> </v>
      </c>
      <c r="J69" s="92"/>
      <c r="K69" s="92"/>
      <c r="L69" s="92"/>
      <c r="M69" s="92"/>
      <c r="N69" s="92"/>
      <c r="O69" s="22"/>
      <c r="P69" s="22"/>
      <c r="Q69" s="22"/>
      <c r="R69" s="22"/>
      <c r="S69" s="22"/>
      <c r="T69" s="22"/>
      <c r="U69" s="22"/>
      <c r="V69" s="22"/>
      <c r="W69" s="22"/>
      <c r="X69" s="22"/>
      <c r="Y69" s="22"/>
      <c r="Z69" s="22"/>
      <c r="AA69" s="22"/>
    </row>
    <row r="70" spans="1:27" ht="15" customHeight="1" x14ac:dyDescent="0.35">
      <c r="A70" s="264"/>
      <c r="B70" s="249"/>
      <c r="C70" s="250"/>
      <c r="D70" s="251"/>
      <c r="E70" s="89"/>
      <c r="F70" s="90"/>
      <c r="G70" s="90"/>
      <c r="H70" s="130"/>
      <c r="I70" s="126" t="str">
        <f>IF(OR(AND(2&lt;H70,H70&lt;13),H70=0)," ","Errore")</f>
        <v xml:space="preserve"> </v>
      </c>
      <c r="J70" s="92"/>
      <c r="K70" s="92"/>
      <c r="L70" s="92"/>
      <c r="M70" s="92"/>
      <c r="N70" s="92"/>
      <c r="O70" s="22"/>
      <c r="P70" s="22"/>
      <c r="Q70" s="22"/>
      <c r="R70" s="22"/>
      <c r="S70" s="22"/>
      <c r="T70" s="22"/>
      <c r="U70" s="22"/>
      <c r="V70" s="22"/>
      <c r="W70" s="22"/>
      <c r="X70" s="22"/>
      <c r="Y70" s="22"/>
      <c r="Z70" s="22"/>
      <c r="AA70" s="22"/>
    </row>
    <row r="71" spans="1:27" ht="15" customHeight="1" x14ac:dyDescent="0.35">
      <c r="A71" s="265"/>
      <c r="B71" s="249"/>
      <c r="C71" s="250"/>
      <c r="D71" s="251"/>
      <c r="E71" s="89"/>
      <c r="F71" s="90"/>
      <c r="G71" s="90"/>
      <c r="H71" s="130"/>
      <c r="I71" s="126" t="str">
        <f t="shared" ref="I71:I73" si="16">IF(OR(AND(2&lt;H71,H71&lt;13),H71=0)," ","Errore")</f>
        <v xml:space="preserve"> </v>
      </c>
      <c r="J71" s="92"/>
      <c r="K71" s="92"/>
      <c r="L71" s="92"/>
      <c r="M71" s="92"/>
      <c r="N71" s="92"/>
      <c r="O71" s="22"/>
      <c r="P71" s="22"/>
      <c r="Q71" s="22"/>
      <c r="R71" s="22"/>
      <c r="S71" s="22"/>
      <c r="T71" s="22"/>
      <c r="U71" s="22"/>
      <c r="V71" s="22"/>
      <c r="W71" s="22"/>
      <c r="X71" s="22"/>
      <c r="Y71" s="22"/>
      <c r="Z71" s="22"/>
      <c r="AA71" s="22"/>
    </row>
    <row r="72" spans="1:27" ht="15" customHeight="1" x14ac:dyDescent="0.35">
      <c r="A72" s="265"/>
      <c r="B72" s="249"/>
      <c r="C72" s="250"/>
      <c r="D72" s="251"/>
      <c r="E72" s="89"/>
      <c r="F72" s="90"/>
      <c r="G72" s="90"/>
      <c r="H72" s="130"/>
      <c r="I72" s="126" t="str">
        <f t="shared" si="16"/>
        <v xml:space="preserve"> </v>
      </c>
      <c r="J72" s="92"/>
      <c r="K72" s="92"/>
      <c r="L72" s="92"/>
      <c r="M72" s="92"/>
      <c r="N72" s="92"/>
      <c r="O72" s="22"/>
      <c r="P72" s="22"/>
      <c r="Q72" s="22"/>
      <c r="R72" s="22"/>
      <c r="S72" s="22"/>
      <c r="T72" s="22"/>
      <c r="U72" s="22"/>
      <c r="V72" s="22"/>
      <c r="W72" s="22"/>
      <c r="X72" s="22"/>
      <c r="Y72" s="22"/>
      <c r="Z72" s="22"/>
      <c r="AA72" s="22"/>
    </row>
    <row r="73" spans="1:27" ht="15" customHeight="1" x14ac:dyDescent="0.35">
      <c r="A73" s="266"/>
      <c r="B73" s="249"/>
      <c r="C73" s="250"/>
      <c r="D73" s="251"/>
      <c r="E73" s="89"/>
      <c r="F73" s="90"/>
      <c r="G73" s="90"/>
      <c r="H73" s="130"/>
      <c r="I73" s="126" t="str">
        <f t="shared" si="16"/>
        <v xml:space="preserve"> </v>
      </c>
      <c r="J73" s="92"/>
      <c r="K73" s="92"/>
      <c r="L73" s="92"/>
      <c r="M73" s="92"/>
      <c r="N73" s="92"/>
      <c r="O73" s="22"/>
      <c r="P73" s="22"/>
      <c r="Q73" s="22"/>
      <c r="R73" s="22"/>
      <c r="S73" s="22"/>
      <c r="T73" s="22"/>
      <c r="U73" s="22"/>
      <c r="V73" s="22"/>
      <c r="W73" s="22"/>
      <c r="X73" s="22"/>
      <c r="Y73" s="22"/>
      <c r="Z73" s="22"/>
      <c r="AA73" s="22"/>
    </row>
    <row r="74" spans="1:27" ht="15" customHeight="1" x14ac:dyDescent="0.35">
      <c r="A74" s="47" t="s">
        <v>51</v>
      </c>
      <c r="B74" s="252" t="s">
        <v>142</v>
      </c>
      <c r="C74" s="185"/>
      <c r="D74" s="186"/>
      <c r="E74" s="25"/>
      <c r="F74" s="48">
        <f>SUM(F75:F78)</f>
        <v>0</v>
      </c>
      <c r="G74" s="48">
        <f>SUM(G75:G78)</f>
        <v>0</v>
      </c>
      <c r="H74" s="48">
        <f>SUM(H75:H78)</f>
        <v>0</v>
      </c>
      <c r="I74" s="126" t="str">
        <f>IF(OR(AND(3&lt;=H74,H74&lt;=12),H74=0)," ","Errore")</f>
        <v xml:space="preserve"> </v>
      </c>
      <c r="J74" s="92"/>
      <c r="K74" s="92"/>
      <c r="L74" s="92"/>
      <c r="M74" s="92"/>
      <c r="N74" s="92"/>
      <c r="O74" s="22"/>
      <c r="P74" s="22"/>
      <c r="Q74" s="22"/>
      <c r="R74" s="22"/>
      <c r="S74" s="22"/>
      <c r="T74" s="22"/>
      <c r="U74" s="22"/>
      <c r="V74" s="22"/>
      <c r="W74" s="22"/>
      <c r="X74" s="22"/>
      <c r="Y74" s="22"/>
      <c r="Z74" s="22"/>
      <c r="AA74" s="22"/>
    </row>
    <row r="75" spans="1:27" ht="15" customHeight="1" x14ac:dyDescent="0.35">
      <c r="A75" s="264"/>
      <c r="B75" s="262"/>
      <c r="C75" s="256"/>
      <c r="D75" s="263"/>
      <c r="E75" s="59"/>
      <c r="F75" s="59"/>
      <c r="G75" s="59"/>
      <c r="H75" s="128"/>
      <c r="I75" s="126" t="str">
        <f>IF(OR(AND(2&lt;H75,H75&lt;13),H75=0)," ","Errore")</f>
        <v xml:space="preserve"> </v>
      </c>
      <c r="J75" s="92"/>
      <c r="K75" s="92"/>
      <c r="L75" s="92"/>
      <c r="M75" s="92"/>
      <c r="N75" s="92"/>
      <c r="O75" s="22"/>
      <c r="P75" s="22"/>
      <c r="Q75" s="22"/>
      <c r="R75" s="22"/>
      <c r="S75" s="22"/>
      <c r="T75" s="22"/>
      <c r="U75" s="22"/>
      <c r="V75" s="22"/>
      <c r="W75" s="22"/>
      <c r="X75" s="22"/>
      <c r="Y75" s="22"/>
      <c r="Z75" s="22"/>
      <c r="AA75" s="22"/>
    </row>
    <row r="76" spans="1:27" ht="15" customHeight="1" x14ac:dyDescent="0.35">
      <c r="A76" s="265"/>
      <c r="B76" s="116"/>
      <c r="C76" s="114"/>
      <c r="D76" s="115"/>
      <c r="E76" s="59"/>
      <c r="F76" s="59"/>
      <c r="G76" s="59"/>
      <c r="H76" s="128"/>
      <c r="I76" s="126" t="str">
        <f t="shared" ref="I76:I78" si="17">IF(OR(AND(2&lt;H76,H76&lt;13),H76=0)," ","Errore")</f>
        <v xml:space="preserve"> </v>
      </c>
      <c r="J76" s="92"/>
      <c r="K76" s="92"/>
      <c r="L76" s="92"/>
      <c r="M76" s="92"/>
      <c r="N76" s="92"/>
      <c r="O76" s="22"/>
      <c r="P76" s="22"/>
      <c r="Q76" s="22"/>
      <c r="R76" s="22"/>
      <c r="S76" s="22"/>
      <c r="T76" s="22"/>
      <c r="U76" s="22"/>
      <c r="V76" s="22"/>
      <c r="W76" s="22"/>
      <c r="X76" s="22"/>
      <c r="Y76" s="22"/>
      <c r="Z76" s="22"/>
      <c r="AA76" s="22"/>
    </row>
    <row r="77" spans="1:27" ht="15" customHeight="1" x14ac:dyDescent="0.35">
      <c r="A77" s="265"/>
      <c r="B77" s="256"/>
      <c r="C77" s="257"/>
      <c r="D77" s="258"/>
      <c r="E77" s="59"/>
      <c r="F77" s="59"/>
      <c r="G77" s="59"/>
      <c r="H77" s="128"/>
      <c r="I77" s="126" t="str">
        <f t="shared" si="17"/>
        <v xml:space="preserve"> </v>
      </c>
      <c r="J77" s="92"/>
      <c r="K77" s="92"/>
      <c r="L77" s="92"/>
      <c r="M77" s="92"/>
      <c r="N77" s="92"/>
      <c r="O77" s="22"/>
      <c r="P77" s="22"/>
      <c r="Q77" s="22"/>
      <c r="R77" s="22"/>
      <c r="S77" s="22"/>
      <c r="T77" s="22"/>
      <c r="U77" s="22"/>
      <c r="V77" s="22"/>
      <c r="W77" s="22"/>
      <c r="X77" s="22"/>
      <c r="Y77" s="22"/>
      <c r="Z77" s="22"/>
      <c r="AA77" s="22"/>
    </row>
    <row r="78" spans="1:27" ht="15" customHeight="1" x14ac:dyDescent="0.35">
      <c r="A78" s="266"/>
      <c r="B78" s="259"/>
      <c r="C78" s="260"/>
      <c r="D78" s="261"/>
      <c r="E78" s="62"/>
      <c r="F78" s="59"/>
      <c r="G78" s="59"/>
      <c r="H78" s="128"/>
      <c r="I78" s="126" t="str">
        <f t="shared" si="17"/>
        <v xml:space="preserve"> </v>
      </c>
      <c r="J78" s="92"/>
      <c r="K78" s="92"/>
      <c r="L78" s="92"/>
      <c r="M78" s="92"/>
      <c r="N78" s="92"/>
      <c r="O78" s="22"/>
      <c r="P78" s="22"/>
      <c r="Q78" s="22"/>
      <c r="R78" s="22"/>
      <c r="S78" s="22"/>
      <c r="T78" s="22"/>
      <c r="U78" s="22"/>
      <c r="V78" s="22"/>
      <c r="W78" s="22"/>
      <c r="X78" s="22"/>
      <c r="Y78" s="22"/>
      <c r="Z78" s="22"/>
      <c r="AA78" s="22"/>
    </row>
    <row r="79" spans="1:27" ht="15" customHeight="1" x14ac:dyDescent="0.35">
      <c r="A79" s="253" t="s">
        <v>52</v>
      </c>
      <c r="B79" s="254"/>
      <c r="C79" s="254"/>
      <c r="D79" s="254"/>
      <c r="E79" s="255"/>
      <c r="F79" s="48">
        <f>F4+F9+F14+F19+F24+F29+F34+F39+F44+F49+F54+F59+F64+F69+F74</f>
        <v>0</v>
      </c>
      <c r="G79" s="48">
        <f>G4+G9+G14+G19+G24+G29+G34+G39+G44+G49+G54+G59+G64+G69+G74</f>
        <v>0</v>
      </c>
      <c r="H79" s="49">
        <f>H4+H9+H14+H19+H24+H29+H34+H39+H44+H49+H54+H59+H64+H69+H74</f>
        <v>0</v>
      </c>
      <c r="I79" s="127" t="str">
        <f>IF(H79=Regolamento_IIparte!E16," ","Attenzione! Il totale di CFU non corrisponde a quello dichiarato nel Regolamento - II parte")</f>
        <v>Attenzione! Il totale di CFU non corrisponde a quello dichiarato nel Regolamento - II parte</v>
      </c>
      <c r="J79" s="22"/>
      <c r="K79" s="22"/>
      <c r="L79" s="22"/>
      <c r="M79" s="22"/>
      <c r="N79" s="22"/>
      <c r="O79" s="22"/>
      <c r="P79" s="22"/>
      <c r="Q79" s="22"/>
      <c r="R79" s="22"/>
      <c r="S79" s="22"/>
      <c r="T79" s="22"/>
      <c r="U79" s="22"/>
      <c r="V79" s="22"/>
      <c r="W79" s="22"/>
      <c r="X79" s="22"/>
      <c r="Y79" s="22"/>
      <c r="Z79" s="22"/>
      <c r="AA79" s="22"/>
    </row>
    <row r="80" spans="1:27" ht="12" customHeight="1" x14ac:dyDescent="0.35">
      <c r="A80" s="91"/>
      <c r="B80" s="92"/>
      <c r="C80" s="92"/>
      <c r="D80" s="92"/>
      <c r="E80" s="92"/>
      <c r="F80" s="92"/>
      <c r="G80" s="92"/>
      <c r="H80" s="92"/>
      <c r="I80" s="22"/>
      <c r="J80" s="22"/>
      <c r="K80" s="22"/>
      <c r="L80" s="22"/>
      <c r="M80" s="22"/>
      <c r="N80" s="22"/>
      <c r="O80" s="22"/>
      <c r="P80" s="22"/>
      <c r="Q80" s="22"/>
      <c r="R80" s="22"/>
      <c r="S80" s="22"/>
      <c r="T80" s="22"/>
      <c r="U80" s="22"/>
      <c r="V80" s="22"/>
      <c r="W80" s="22"/>
      <c r="X80" s="22"/>
      <c r="Y80" s="22"/>
      <c r="Z80" s="22"/>
      <c r="AA80" s="22"/>
    </row>
    <row r="81" spans="1:27" ht="12" customHeight="1" x14ac:dyDescent="0.35">
      <c r="A81" s="91"/>
      <c r="B81" s="92"/>
      <c r="C81" s="92"/>
      <c r="D81" s="92"/>
      <c r="E81" s="92"/>
      <c r="F81" s="92"/>
      <c r="G81" s="92"/>
      <c r="H81" s="92"/>
      <c r="I81" s="22"/>
      <c r="J81" s="22"/>
      <c r="K81" s="22"/>
      <c r="L81" s="22"/>
      <c r="M81" s="22"/>
      <c r="N81" s="22"/>
      <c r="O81" s="22"/>
      <c r="P81" s="22"/>
      <c r="Q81" s="22"/>
      <c r="R81" s="22"/>
      <c r="S81" s="22"/>
      <c r="T81" s="22"/>
      <c r="U81" s="22"/>
      <c r="V81" s="22"/>
      <c r="W81" s="22"/>
      <c r="X81" s="22"/>
      <c r="Y81" s="22"/>
      <c r="Z81" s="22"/>
      <c r="AA81" s="22"/>
    </row>
    <row r="82" spans="1:27" ht="12" customHeight="1" x14ac:dyDescent="0.35">
      <c r="A82" s="91"/>
      <c r="B82" s="92"/>
      <c r="C82" s="92"/>
      <c r="D82" s="92"/>
      <c r="E82" s="92"/>
      <c r="F82" s="92"/>
      <c r="G82" s="92"/>
      <c r="H82" s="92"/>
      <c r="I82" s="22"/>
      <c r="J82" s="22"/>
      <c r="K82" s="22"/>
      <c r="L82" s="22"/>
      <c r="M82" s="22"/>
      <c r="N82" s="22"/>
      <c r="O82" s="22"/>
      <c r="P82" s="22"/>
      <c r="Q82" s="22"/>
      <c r="R82" s="22"/>
      <c r="S82" s="22"/>
      <c r="T82" s="22"/>
      <c r="U82" s="22"/>
      <c r="V82" s="22"/>
      <c r="W82" s="22"/>
      <c r="X82" s="22"/>
      <c r="Y82" s="22"/>
      <c r="Z82" s="22"/>
      <c r="AA82" s="22"/>
    </row>
    <row r="83" spans="1:27" ht="14.25" customHeight="1" x14ac:dyDescent="0.35">
      <c r="A83" s="91"/>
      <c r="B83" s="92"/>
      <c r="C83" s="92"/>
      <c r="D83" s="92"/>
      <c r="E83" s="92"/>
      <c r="F83" s="92"/>
      <c r="G83" s="92"/>
      <c r="H83" s="92"/>
      <c r="I83" s="22"/>
      <c r="J83" s="22"/>
      <c r="K83" s="22"/>
      <c r="L83" s="22"/>
      <c r="M83" s="22"/>
      <c r="N83" s="22"/>
      <c r="O83" s="22"/>
      <c r="P83" s="22"/>
      <c r="Q83" s="22"/>
      <c r="R83" s="22"/>
      <c r="S83" s="22"/>
      <c r="T83" s="22"/>
      <c r="U83" s="22"/>
      <c r="V83" s="22"/>
      <c r="W83" s="22"/>
      <c r="X83" s="22"/>
      <c r="Y83" s="22"/>
      <c r="Z83" s="22"/>
      <c r="AA83" s="22"/>
    </row>
    <row r="84" spans="1:27" ht="12" customHeight="1" x14ac:dyDescent="0.35">
      <c r="A84" s="91"/>
      <c r="B84" s="92"/>
      <c r="C84" s="92"/>
      <c r="D84" s="92"/>
      <c r="E84" s="92"/>
      <c r="F84" s="92"/>
      <c r="G84" s="92"/>
      <c r="H84" s="92"/>
      <c r="I84" s="22"/>
      <c r="J84" s="22"/>
      <c r="K84" s="22"/>
      <c r="L84" s="22"/>
      <c r="M84" s="22"/>
      <c r="N84" s="22"/>
      <c r="O84" s="22"/>
      <c r="P84" s="22"/>
      <c r="Q84" s="22"/>
      <c r="R84" s="22"/>
      <c r="S84" s="22"/>
      <c r="T84" s="22"/>
      <c r="U84" s="22"/>
      <c r="V84" s="22"/>
      <c r="W84" s="22"/>
      <c r="X84" s="22"/>
      <c r="Y84" s="22"/>
      <c r="Z84" s="22"/>
      <c r="AA84" s="22"/>
    </row>
    <row r="85" spans="1:27" ht="14.25" customHeight="1" x14ac:dyDescent="0.35">
      <c r="A85" s="91"/>
      <c r="B85" s="92"/>
      <c r="C85" s="92"/>
      <c r="D85" s="92"/>
      <c r="E85" s="92"/>
      <c r="F85" s="92"/>
      <c r="G85" s="92"/>
      <c r="H85" s="92"/>
      <c r="I85" s="22"/>
      <c r="J85" s="22"/>
      <c r="K85" s="22"/>
      <c r="L85" s="22"/>
      <c r="M85" s="22"/>
      <c r="N85" s="22"/>
      <c r="O85" s="22"/>
      <c r="P85" s="22"/>
      <c r="Q85" s="22"/>
      <c r="R85" s="22"/>
      <c r="S85" s="22"/>
      <c r="T85" s="22"/>
      <c r="U85" s="22"/>
      <c r="V85" s="22"/>
      <c r="W85" s="22"/>
      <c r="X85" s="22"/>
      <c r="Y85" s="22"/>
      <c r="Z85" s="22"/>
      <c r="AA85" s="22"/>
    </row>
    <row r="86" spans="1:27" ht="12" customHeight="1" x14ac:dyDescent="0.35">
      <c r="A86" s="91"/>
      <c r="B86" s="92"/>
      <c r="C86" s="92"/>
      <c r="D86" s="92"/>
      <c r="E86" s="92"/>
      <c r="F86" s="92"/>
      <c r="G86" s="92"/>
      <c r="H86" s="92"/>
      <c r="I86" s="22"/>
      <c r="J86" s="22"/>
      <c r="K86" s="22"/>
      <c r="L86" s="22"/>
      <c r="M86" s="22"/>
      <c r="N86" s="22"/>
      <c r="O86" s="22"/>
      <c r="P86" s="22"/>
      <c r="Q86" s="22"/>
      <c r="R86" s="22"/>
      <c r="S86" s="22"/>
      <c r="T86" s="22"/>
      <c r="U86" s="22"/>
      <c r="V86" s="22"/>
      <c r="W86" s="22"/>
      <c r="X86" s="22"/>
      <c r="Y86" s="22"/>
      <c r="Z86" s="22"/>
      <c r="AA86" s="22"/>
    </row>
    <row r="87" spans="1:27" ht="14.25" customHeight="1" x14ac:dyDescent="0.35">
      <c r="A87" s="91"/>
      <c r="B87" s="92"/>
      <c r="C87" s="92"/>
      <c r="D87" s="92"/>
      <c r="E87" s="92"/>
      <c r="F87" s="92"/>
      <c r="G87" s="92"/>
      <c r="H87" s="92"/>
      <c r="I87" s="22"/>
      <c r="J87" s="22"/>
      <c r="K87" s="22"/>
      <c r="L87" s="22"/>
      <c r="M87" s="22"/>
      <c r="N87" s="22"/>
      <c r="O87" s="22"/>
      <c r="P87" s="22"/>
      <c r="Q87" s="22"/>
      <c r="R87" s="22"/>
      <c r="S87" s="22"/>
      <c r="T87" s="22"/>
      <c r="U87" s="22"/>
      <c r="V87" s="22"/>
      <c r="W87" s="22"/>
      <c r="X87" s="22"/>
      <c r="Y87" s="22"/>
      <c r="Z87" s="22"/>
      <c r="AA87" s="22"/>
    </row>
    <row r="88" spans="1:27" ht="12" customHeight="1" x14ac:dyDescent="0.35">
      <c r="A88" s="91"/>
      <c r="B88" s="92"/>
      <c r="C88" s="92"/>
      <c r="D88" s="92"/>
      <c r="E88" s="92"/>
      <c r="F88" s="92"/>
      <c r="G88" s="92"/>
      <c r="H88" s="92"/>
      <c r="I88" s="22"/>
      <c r="J88" s="22"/>
      <c r="K88" s="22"/>
      <c r="L88" s="22"/>
      <c r="M88" s="22"/>
      <c r="N88" s="22"/>
      <c r="O88" s="22"/>
      <c r="P88" s="22"/>
      <c r="Q88" s="22"/>
      <c r="R88" s="22"/>
      <c r="S88" s="22"/>
      <c r="T88" s="22"/>
      <c r="U88" s="22"/>
      <c r="V88" s="22"/>
      <c r="W88" s="22"/>
      <c r="X88" s="22"/>
      <c r="Y88" s="22"/>
      <c r="Z88" s="22"/>
      <c r="AA88" s="22"/>
    </row>
    <row r="89" spans="1:27" ht="12" customHeight="1" x14ac:dyDescent="0.35">
      <c r="A89" s="91"/>
      <c r="B89" s="92"/>
      <c r="C89" s="92"/>
      <c r="D89" s="92"/>
      <c r="E89" s="92"/>
      <c r="F89" s="92"/>
      <c r="G89" s="92"/>
      <c r="H89" s="92"/>
      <c r="I89" s="22"/>
      <c r="J89" s="22"/>
      <c r="K89" s="22"/>
      <c r="L89" s="22"/>
      <c r="M89" s="22"/>
      <c r="N89" s="22"/>
      <c r="O89" s="22"/>
      <c r="P89" s="22"/>
      <c r="Q89" s="22"/>
      <c r="R89" s="22"/>
      <c r="S89" s="22"/>
      <c r="T89" s="22"/>
      <c r="U89" s="22"/>
      <c r="V89" s="22"/>
      <c r="W89" s="22"/>
      <c r="X89" s="22"/>
      <c r="Y89" s="22"/>
      <c r="Z89" s="22"/>
      <c r="AA89" s="22"/>
    </row>
    <row r="90" spans="1:27" ht="12" customHeight="1" x14ac:dyDescent="0.35">
      <c r="A90" s="91"/>
      <c r="B90" s="92"/>
      <c r="C90" s="92"/>
      <c r="D90" s="92"/>
      <c r="E90" s="92"/>
      <c r="F90" s="92"/>
      <c r="G90" s="92"/>
      <c r="H90" s="92"/>
      <c r="I90" s="22"/>
      <c r="J90" s="22"/>
      <c r="K90" s="22"/>
      <c r="L90" s="22"/>
      <c r="M90" s="22"/>
      <c r="N90" s="22"/>
      <c r="O90" s="22"/>
      <c r="P90" s="22"/>
      <c r="Q90" s="22"/>
      <c r="R90" s="22"/>
      <c r="S90" s="22"/>
      <c r="T90" s="22"/>
      <c r="U90" s="22"/>
      <c r="V90" s="22"/>
      <c r="W90" s="22"/>
      <c r="X90" s="22"/>
      <c r="Y90" s="22"/>
      <c r="Z90" s="22"/>
      <c r="AA90" s="22"/>
    </row>
    <row r="91" spans="1:27" ht="12" customHeight="1" x14ac:dyDescent="0.35">
      <c r="A91" s="91"/>
      <c r="B91" s="92"/>
      <c r="C91" s="92"/>
      <c r="D91" s="92"/>
      <c r="E91" s="92"/>
      <c r="F91" s="92"/>
      <c r="G91" s="92"/>
      <c r="H91" s="92"/>
      <c r="I91" s="22"/>
      <c r="J91" s="22"/>
      <c r="K91" s="22"/>
      <c r="L91" s="22"/>
      <c r="M91" s="22"/>
      <c r="N91" s="22"/>
      <c r="O91" s="22"/>
      <c r="P91" s="22"/>
      <c r="Q91" s="22"/>
      <c r="R91" s="22"/>
      <c r="S91" s="22"/>
      <c r="T91" s="22"/>
      <c r="U91" s="22"/>
      <c r="V91" s="22"/>
      <c r="W91" s="22"/>
      <c r="X91" s="22"/>
      <c r="Y91" s="22"/>
      <c r="Z91" s="22"/>
      <c r="AA91" s="22"/>
    </row>
    <row r="92" spans="1:27" ht="12" customHeight="1" x14ac:dyDescent="0.35">
      <c r="A92" s="91"/>
      <c r="B92" s="92"/>
      <c r="C92" s="92"/>
      <c r="D92" s="92"/>
      <c r="E92" s="92"/>
      <c r="F92" s="92"/>
      <c r="G92" s="92"/>
      <c r="H92" s="92"/>
      <c r="I92" s="22"/>
      <c r="J92" s="22"/>
      <c r="K92" s="22"/>
      <c r="L92" s="22"/>
      <c r="M92" s="22"/>
      <c r="N92" s="22"/>
      <c r="O92" s="22"/>
      <c r="P92" s="22"/>
      <c r="Q92" s="22"/>
      <c r="R92" s="22"/>
      <c r="S92" s="22"/>
      <c r="T92" s="22"/>
      <c r="U92" s="22"/>
      <c r="V92" s="22"/>
      <c r="W92" s="22"/>
      <c r="X92" s="22"/>
      <c r="Y92" s="22"/>
      <c r="Z92" s="22"/>
      <c r="AA92" s="22"/>
    </row>
    <row r="93" spans="1:27" ht="12" customHeight="1" x14ac:dyDescent="0.35">
      <c r="A93" s="91"/>
      <c r="B93" s="92"/>
      <c r="C93" s="92"/>
      <c r="D93" s="92"/>
      <c r="E93" s="92"/>
      <c r="F93" s="92"/>
      <c r="G93" s="92"/>
      <c r="H93" s="92"/>
      <c r="I93" s="22"/>
      <c r="J93" s="22"/>
      <c r="K93" s="22"/>
      <c r="L93" s="22"/>
      <c r="M93" s="22"/>
      <c r="N93" s="22"/>
      <c r="O93" s="22"/>
      <c r="P93" s="22"/>
      <c r="Q93" s="22"/>
      <c r="R93" s="22"/>
      <c r="S93" s="22"/>
      <c r="T93" s="22"/>
      <c r="U93" s="22"/>
      <c r="V93" s="22"/>
      <c r="W93" s="22"/>
      <c r="X93" s="22"/>
      <c r="Y93" s="22"/>
      <c r="Z93" s="22"/>
      <c r="AA93" s="22"/>
    </row>
    <row r="94" spans="1:27" ht="12" customHeight="1" x14ac:dyDescent="0.35">
      <c r="A94" s="91"/>
      <c r="B94" s="92"/>
      <c r="C94" s="92"/>
      <c r="D94" s="92"/>
      <c r="E94" s="92"/>
      <c r="F94" s="92"/>
      <c r="G94" s="92"/>
      <c r="H94" s="92"/>
      <c r="I94" s="22"/>
      <c r="J94" s="22"/>
      <c r="K94" s="22"/>
      <c r="L94" s="22"/>
      <c r="M94" s="22"/>
      <c r="N94" s="22"/>
      <c r="O94" s="22"/>
      <c r="P94" s="22"/>
      <c r="Q94" s="22"/>
      <c r="R94" s="22"/>
      <c r="S94" s="22"/>
      <c r="T94" s="22"/>
      <c r="U94" s="22"/>
      <c r="V94" s="22"/>
      <c r="W94" s="22"/>
      <c r="X94" s="22"/>
      <c r="Y94" s="22"/>
      <c r="Z94" s="22"/>
      <c r="AA94" s="22"/>
    </row>
    <row r="95" spans="1:27" ht="12" customHeight="1" x14ac:dyDescent="0.35">
      <c r="A95" s="91"/>
      <c r="B95" s="93"/>
      <c r="C95" s="92"/>
      <c r="D95" s="92"/>
      <c r="E95" s="92"/>
      <c r="F95" s="92"/>
      <c r="G95" s="92"/>
      <c r="H95" s="92"/>
      <c r="I95" s="22"/>
      <c r="J95" s="22"/>
      <c r="K95" s="22"/>
      <c r="L95" s="22"/>
      <c r="M95" s="22"/>
      <c r="N95" s="22"/>
      <c r="O95" s="22"/>
      <c r="P95" s="22"/>
      <c r="Q95" s="22"/>
      <c r="R95" s="22"/>
      <c r="S95" s="22"/>
      <c r="T95" s="22"/>
      <c r="U95" s="22"/>
      <c r="V95" s="22"/>
      <c r="W95" s="22"/>
      <c r="X95" s="22"/>
      <c r="Y95" s="22"/>
      <c r="Z95" s="22"/>
      <c r="AA95" s="22"/>
    </row>
    <row r="96" spans="1:27" ht="12" customHeight="1" x14ac:dyDescent="0.35">
      <c r="B96" s="28"/>
      <c r="C96" s="22"/>
      <c r="D96" s="22"/>
      <c r="E96" s="22"/>
      <c r="F96" s="22"/>
      <c r="G96" s="22"/>
      <c r="H96" s="22"/>
      <c r="I96" s="22"/>
      <c r="J96" s="22"/>
      <c r="K96" s="22"/>
      <c r="L96" s="22"/>
      <c r="M96" s="22"/>
      <c r="N96" s="22"/>
      <c r="O96" s="22"/>
      <c r="P96" s="22"/>
      <c r="Q96" s="22"/>
      <c r="R96" s="22"/>
      <c r="S96" s="22"/>
      <c r="T96" s="22"/>
      <c r="U96" s="22"/>
      <c r="V96" s="22"/>
      <c r="W96" s="22"/>
      <c r="X96" s="22"/>
      <c r="Y96" s="22"/>
      <c r="Z96" s="22"/>
      <c r="AA96" s="22"/>
    </row>
    <row r="97" spans="2:27" ht="12" customHeight="1" x14ac:dyDescent="0.35">
      <c r="B97" s="28"/>
      <c r="C97" s="22"/>
      <c r="D97" s="22"/>
      <c r="E97" s="22"/>
      <c r="F97" s="22"/>
      <c r="G97" s="22"/>
      <c r="H97" s="22"/>
      <c r="I97" s="22"/>
      <c r="J97" s="22"/>
      <c r="K97" s="22"/>
      <c r="L97" s="22"/>
      <c r="M97" s="22"/>
      <c r="N97" s="22"/>
      <c r="O97" s="22"/>
      <c r="P97" s="22"/>
      <c r="Q97" s="22"/>
      <c r="R97" s="22"/>
      <c r="S97" s="22"/>
      <c r="T97" s="22"/>
      <c r="U97" s="22"/>
      <c r="V97" s="22"/>
      <c r="W97" s="22"/>
      <c r="X97" s="22"/>
      <c r="Y97" s="22"/>
      <c r="Z97" s="22"/>
      <c r="AA97" s="22"/>
    </row>
    <row r="98" spans="2:27" ht="12" customHeight="1" x14ac:dyDescent="0.35">
      <c r="B98" s="28"/>
      <c r="C98" s="22"/>
      <c r="D98" s="22"/>
      <c r="E98" s="22"/>
      <c r="F98" s="22"/>
      <c r="G98" s="22"/>
      <c r="H98" s="22"/>
      <c r="I98" s="22"/>
      <c r="J98" s="22"/>
      <c r="K98" s="22"/>
      <c r="L98" s="22"/>
      <c r="M98" s="22"/>
      <c r="N98" s="22"/>
      <c r="O98" s="22"/>
      <c r="P98" s="22"/>
      <c r="Q98" s="22"/>
      <c r="R98" s="22"/>
      <c r="S98" s="22"/>
      <c r="T98" s="22"/>
      <c r="U98" s="22"/>
      <c r="V98" s="22"/>
      <c r="W98" s="22"/>
      <c r="X98" s="22"/>
      <c r="Y98" s="22"/>
      <c r="Z98" s="22"/>
      <c r="AA98" s="22"/>
    </row>
    <row r="99" spans="2:27" ht="12" customHeight="1" x14ac:dyDescent="0.35">
      <c r="B99" s="28"/>
      <c r="C99" s="22"/>
      <c r="D99" s="22"/>
      <c r="E99" s="22"/>
      <c r="F99" s="22"/>
      <c r="G99" s="22"/>
      <c r="H99" s="22"/>
      <c r="I99" s="22"/>
      <c r="J99" s="22"/>
      <c r="K99" s="22"/>
      <c r="L99" s="22"/>
      <c r="M99" s="22"/>
      <c r="N99" s="22"/>
      <c r="O99" s="22"/>
      <c r="P99" s="22"/>
      <c r="Q99" s="22"/>
      <c r="R99" s="22"/>
      <c r="S99" s="22"/>
      <c r="T99" s="22"/>
      <c r="U99" s="22"/>
      <c r="V99" s="22"/>
      <c r="W99" s="22"/>
      <c r="X99" s="22"/>
      <c r="Y99" s="22"/>
      <c r="Z99" s="22"/>
      <c r="AA99" s="22"/>
    </row>
    <row r="100" spans="2:27" ht="12" customHeight="1" x14ac:dyDescent="0.35">
      <c r="B100" s="28"/>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row>
    <row r="101" spans="2:27" ht="12" customHeight="1" x14ac:dyDescent="0.35">
      <c r="B101" s="28"/>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row>
    <row r="102" spans="2:27" ht="12" customHeight="1" x14ac:dyDescent="0.35">
      <c r="B102" s="28"/>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row>
    <row r="103" spans="2:27" ht="12" customHeight="1" x14ac:dyDescent="0.35">
      <c r="B103" s="28"/>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row>
    <row r="104" spans="2:27" ht="12" customHeight="1" x14ac:dyDescent="0.35">
      <c r="B104" s="28"/>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row>
    <row r="105" spans="2:27" ht="12" customHeight="1" x14ac:dyDescent="0.35">
      <c r="B105" s="28"/>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row>
    <row r="106" spans="2:27" ht="12" customHeight="1" x14ac:dyDescent="0.35">
      <c r="B106" s="28"/>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row>
    <row r="107" spans="2:27" ht="12" customHeight="1" x14ac:dyDescent="0.35">
      <c r="B107" s="28"/>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row>
    <row r="108" spans="2:27" ht="12" customHeight="1" x14ac:dyDescent="0.35">
      <c r="B108" s="28"/>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row>
    <row r="109" spans="2:27" ht="12" customHeight="1" x14ac:dyDescent="0.35">
      <c r="B109" s="28"/>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row>
    <row r="110" spans="2:27" ht="12" customHeight="1" x14ac:dyDescent="0.35">
      <c r="B110" s="28"/>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row>
    <row r="111" spans="2:27" ht="12" customHeight="1" x14ac:dyDescent="0.35">
      <c r="B111" s="28"/>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row>
    <row r="112" spans="2:27" ht="12" customHeight="1" x14ac:dyDescent="0.35">
      <c r="B112" s="28"/>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row>
    <row r="113" spans="2:27" ht="12" customHeight="1" x14ac:dyDescent="0.35">
      <c r="B113" s="28"/>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row>
    <row r="114" spans="2:27" ht="12" customHeight="1" x14ac:dyDescent="0.35">
      <c r="B114" s="28"/>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row>
    <row r="115" spans="2:27" ht="12" customHeight="1" x14ac:dyDescent="0.35">
      <c r="B115" s="28"/>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row>
    <row r="116" spans="2:27" ht="12" customHeight="1" x14ac:dyDescent="0.35">
      <c r="B116" s="28"/>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row>
    <row r="117" spans="2:27" ht="12" customHeight="1" x14ac:dyDescent="0.35">
      <c r="B117" s="28"/>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row>
    <row r="118" spans="2:27" ht="12" customHeight="1" x14ac:dyDescent="0.35">
      <c r="B118" s="28"/>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row>
    <row r="119" spans="2:27" ht="12" customHeight="1" x14ac:dyDescent="0.35">
      <c r="B119" s="28"/>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row>
    <row r="120" spans="2:27" ht="12" customHeight="1" x14ac:dyDescent="0.35">
      <c r="B120" s="28"/>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row>
    <row r="121" spans="2:27" ht="12" customHeight="1" x14ac:dyDescent="0.35">
      <c r="B121" s="28"/>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row>
    <row r="122" spans="2:27" ht="12" customHeight="1" x14ac:dyDescent="0.35">
      <c r="B122" s="28"/>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row>
    <row r="123" spans="2:27" ht="12" customHeight="1" x14ac:dyDescent="0.35">
      <c r="B123" s="28"/>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row>
    <row r="124" spans="2:27" ht="12" customHeight="1" x14ac:dyDescent="0.35">
      <c r="B124" s="28"/>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row>
    <row r="125" spans="2:27" ht="12" customHeight="1" x14ac:dyDescent="0.35">
      <c r="B125" s="28"/>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row>
    <row r="126" spans="2:27" ht="12" customHeight="1" x14ac:dyDescent="0.35">
      <c r="B126" s="28"/>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row>
    <row r="127" spans="2:27" ht="12" customHeight="1" x14ac:dyDescent="0.35">
      <c r="B127" s="28"/>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row>
    <row r="128" spans="2:27" ht="12" customHeight="1" x14ac:dyDescent="0.35">
      <c r="B128" s="28"/>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row>
    <row r="129" spans="2:27" ht="12" customHeight="1" x14ac:dyDescent="0.35">
      <c r="B129" s="28"/>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row>
    <row r="130" spans="2:27" ht="12" customHeight="1" x14ac:dyDescent="0.35">
      <c r="B130" s="28"/>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row>
    <row r="131" spans="2:27" ht="12" customHeight="1" x14ac:dyDescent="0.35">
      <c r="B131" s="28"/>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row>
    <row r="132" spans="2:27" ht="12" customHeight="1" x14ac:dyDescent="0.35">
      <c r="B132" s="28"/>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row>
    <row r="133" spans="2:27" ht="12" customHeight="1" x14ac:dyDescent="0.35">
      <c r="B133" s="28"/>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row>
    <row r="134" spans="2:27" ht="12" customHeight="1" x14ac:dyDescent="0.35">
      <c r="B134" s="28"/>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row>
    <row r="135" spans="2:27" ht="12" customHeight="1" x14ac:dyDescent="0.35">
      <c r="B135" s="28"/>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row>
    <row r="136" spans="2:27" ht="12" customHeight="1" x14ac:dyDescent="0.35">
      <c r="B136" s="28"/>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row>
    <row r="137" spans="2:27" ht="12" customHeight="1" x14ac:dyDescent="0.35">
      <c r="B137" s="28"/>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row>
    <row r="138" spans="2:27" ht="12" customHeight="1" x14ac:dyDescent="0.35">
      <c r="B138" s="28"/>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row>
    <row r="139" spans="2:27" ht="12" customHeight="1" x14ac:dyDescent="0.35">
      <c r="B139" s="28"/>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row>
    <row r="140" spans="2:27" ht="12" customHeight="1" x14ac:dyDescent="0.35">
      <c r="B140" s="28"/>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row>
    <row r="141" spans="2:27" ht="12" customHeight="1" x14ac:dyDescent="0.35">
      <c r="B141" s="29"/>
      <c r="C141" s="29"/>
      <c r="D141" s="29"/>
      <c r="E141" s="29"/>
      <c r="F141" s="29"/>
      <c r="G141" s="22"/>
      <c r="H141" s="22"/>
      <c r="I141" s="22"/>
      <c r="J141" s="22"/>
      <c r="K141" s="22"/>
      <c r="L141" s="22"/>
      <c r="M141" s="22"/>
      <c r="N141" s="22"/>
      <c r="O141" s="22"/>
      <c r="P141" s="22"/>
      <c r="Q141" s="22"/>
      <c r="R141" s="22"/>
      <c r="S141" s="22"/>
      <c r="T141" s="22"/>
      <c r="U141" s="22"/>
      <c r="V141" s="22"/>
      <c r="W141" s="22"/>
      <c r="X141" s="22"/>
      <c r="Y141" s="22"/>
      <c r="Z141" s="22"/>
      <c r="AA141" s="22"/>
    </row>
    <row r="142" spans="2:27" ht="12" customHeight="1" x14ac:dyDescent="0.35">
      <c r="B142" s="28"/>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row>
    <row r="143" spans="2:27" ht="12" customHeight="1" x14ac:dyDescent="0.35">
      <c r="B143" s="28"/>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row>
    <row r="144" spans="2:27" ht="12" customHeight="1" x14ac:dyDescent="0.35">
      <c r="B144" s="28"/>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row>
    <row r="145" spans="2:27" ht="12" customHeight="1" x14ac:dyDescent="0.35">
      <c r="B145" s="28"/>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row>
    <row r="146" spans="2:27" ht="12" customHeight="1" x14ac:dyDescent="0.35">
      <c r="B146" s="28"/>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row>
    <row r="147" spans="2:27" ht="12" customHeight="1" x14ac:dyDescent="0.35">
      <c r="B147" s="28"/>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row>
    <row r="148" spans="2:27" ht="12" customHeight="1" x14ac:dyDescent="0.35">
      <c r="B148" s="28"/>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row>
    <row r="149" spans="2:27" ht="12" customHeight="1" x14ac:dyDescent="0.35">
      <c r="B149" s="28"/>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row>
    <row r="150" spans="2:27" ht="12" customHeight="1" x14ac:dyDescent="0.35">
      <c r="B150" s="28"/>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row>
    <row r="151" spans="2:27" ht="12" customHeight="1" x14ac:dyDescent="0.35">
      <c r="B151" s="28"/>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row>
    <row r="152" spans="2:27" ht="12" customHeight="1" x14ac:dyDescent="0.35">
      <c r="B152" s="28"/>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row>
    <row r="153" spans="2:27" ht="12" customHeight="1" x14ac:dyDescent="0.35">
      <c r="B153" s="28"/>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row>
    <row r="154" spans="2:27" ht="12" customHeight="1" x14ac:dyDescent="0.35">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row>
    <row r="155" spans="2:27" ht="12" customHeight="1" x14ac:dyDescent="0.35">
      <c r="B155" s="28"/>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row>
    <row r="156" spans="2:27" ht="12" customHeight="1" x14ac:dyDescent="0.35">
      <c r="B156" s="23"/>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row>
    <row r="157" spans="2:27" ht="12" customHeight="1" x14ac:dyDescent="0.35">
      <c r="B157" s="28"/>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row>
    <row r="158" spans="2:27" ht="12" customHeight="1" x14ac:dyDescent="0.35">
      <c r="B158" s="28"/>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row>
    <row r="159" spans="2:27" ht="12" customHeight="1" x14ac:dyDescent="0.35">
      <c r="B159" s="28"/>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row>
    <row r="160" spans="2:27" ht="12" customHeight="1" x14ac:dyDescent="0.35">
      <c r="B160" s="28"/>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row>
    <row r="161" spans="2:27" ht="12" customHeight="1" x14ac:dyDescent="0.35">
      <c r="B161" s="28"/>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row>
    <row r="162" spans="2:27" ht="12" customHeight="1" x14ac:dyDescent="0.35">
      <c r="B162" s="28"/>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row>
    <row r="163" spans="2:27" ht="12" customHeight="1" x14ac:dyDescent="0.35">
      <c r="B163" s="28"/>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row>
    <row r="164" spans="2:27" ht="12" customHeight="1" x14ac:dyDescent="0.35">
      <c r="B164" s="28"/>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row>
    <row r="165" spans="2:27" ht="12" customHeight="1" x14ac:dyDescent="0.35">
      <c r="B165" s="28"/>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row>
    <row r="166" spans="2:27" ht="12" customHeight="1" x14ac:dyDescent="0.35">
      <c r="B166" s="28"/>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row>
    <row r="167" spans="2:27" ht="12" customHeight="1" x14ac:dyDescent="0.35">
      <c r="B167" s="28"/>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row>
    <row r="168" spans="2:27" ht="12" customHeight="1" x14ac:dyDescent="0.35">
      <c r="B168" s="28"/>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row>
    <row r="169" spans="2:27" ht="12" customHeight="1" x14ac:dyDescent="0.35">
      <c r="B169" s="28"/>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row>
    <row r="170" spans="2:27" ht="12" customHeight="1" x14ac:dyDescent="0.35">
      <c r="B170" s="28"/>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row>
    <row r="171" spans="2:27" ht="12" customHeight="1" x14ac:dyDescent="0.35">
      <c r="B171" s="28"/>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row>
    <row r="172" spans="2:27" ht="12" customHeight="1" x14ac:dyDescent="0.35">
      <c r="B172" s="28"/>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row>
    <row r="173" spans="2:27" ht="12" customHeight="1" x14ac:dyDescent="0.35">
      <c r="B173" s="28"/>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row>
    <row r="174" spans="2:27" ht="12" customHeight="1" x14ac:dyDescent="0.35">
      <c r="B174" s="28"/>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row>
    <row r="175" spans="2:27" ht="12" customHeight="1" x14ac:dyDescent="0.35">
      <c r="B175" s="28"/>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row>
    <row r="176" spans="2:27" ht="12" customHeight="1" x14ac:dyDescent="0.35">
      <c r="B176" s="28"/>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row>
    <row r="177" spans="2:27" ht="12" customHeight="1" x14ac:dyDescent="0.35">
      <c r="B177" s="28"/>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row>
    <row r="178" spans="2:27" ht="12" customHeight="1" x14ac:dyDescent="0.35">
      <c r="B178" s="28"/>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row>
    <row r="179" spans="2:27" ht="12" customHeight="1" x14ac:dyDescent="0.35">
      <c r="B179" s="28"/>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row>
    <row r="180" spans="2:27" ht="12" customHeight="1" x14ac:dyDescent="0.35">
      <c r="B180" s="28"/>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row>
    <row r="181" spans="2:27" ht="12" customHeight="1" x14ac:dyDescent="0.35">
      <c r="B181" s="28"/>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row>
    <row r="182" spans="2:27" ht="12" customHeight="1" x14ac:dyDescent="0.35">
      <c r="B182" s="28"/>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row>
    <row r="183" spans="2:27" ht="12" customHeight="1" x14ac:dyDescent="0.35">
      <c r="B183" s="28"/>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row>
    <row r="184" spans="2:27" ht="12" customHeight="1" x14ac:dyDescent="0.35">
      <c r="B184" s="28"/>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row>
    <row r="185" spans="2:27" ht="12" customHeight="1" x14ac:dyDescent="0.35">
      <c r="B185" s="28"/>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row>
    <row r="186" spans="2:27" ht="12" customHeight="1" x14ac:dyDescent="0.35">
      <c r="B186" s="28"/>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row>
    <row r="187" spans="2:27" ht="12" customHeight="1" x14ac:dyDescent="0.35">
      <c r="B187" s="28"/>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row>
    <row r="188" spans="2:27" ht="12" customHeight="1" x14ac:dyDescent="0.35">
      <c r="B188" s="28"/>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row>
    <row r="189" spans="2:27" ht="12" customHeight="1" x14ac:dyDescent="0.35">
      <c r="B189" s="28"/>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row>
    <row r="190" spans="2:27" ht="12" customHeight="1" x14ac:dyDescent="0.35">
      <c r="B190" s="28"/>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row>
    <row r="191" spans="2:27" ht="12" customHeight="1" x14ac:dyDescent="0.35">
      <c r="B191" s="28"/>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row>
    <row r="192" spans="2:27" ht="12" customHeight="1" x14ac:dyDescent="0.35">
      <c r="B192" s="28"/>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row>
    <row r="193" spans="2:27" ht="12" customHeight="1" x14ac:dyDescent="0.35">
      <c r="B193" s="28"/>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row>
    <row r="194" spans="2:27" ht="12" customHeight="1" x14ac:dyDescent="0.35">
      <c r="B194" s="28"/>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row>
    <row r="195" spans="2:27" ht="12" customHeight="1" x14ac:dyDescent="0.35">
      <c r="B195" s="28"/>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row>
    <row r="196" spans="2:27" ht="12" customHeight="1" x14ac:dyDescent="0.35">
      <c r="B196" s="28"/>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row>
    <row r="197" spans="2:27" ht="12" customHeight="1" x14ac:dyDescent="0.35">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row>
    <row r="198" spans="2:27" ht="12" customHeight="1" x14ac:dyDescent="0.35">
      <c r="B198" s="28"/>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row>
    <row r="199" spans="2:27" ht="12" customHeight="1" x14ac:dyDescent="0.35">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row>
    <row r="200" spans="2:27" ht="12" customHeight="1" x14ac:dyDescent="0.35">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row>
    <row r="201" spans="2:27" ht="12" customHeight="1" x14ac:dyDescent="0.35">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row>
    <row r="202" spans="2:27" ht="12" customHeight="1" x14ac:dyDescent="0.35">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row>
    <row r="203" spans="2:27" ht="12" customHeight="1" x14ac:dyDescent="0.35">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row>
    <row r="204" spans="2:27" ht="12" customHeight="1" x14ac:dyDescent="0.35">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row>
    <row r="205" spans="2:27" ht="12" customHeight="1" x14ac:dyDescent="0.35">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row>
    <row r="206" spans="2:27" ht="12" customHeight="1" x14ac:dyDescent="0.35">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row>
    <row r="207" spans="2:27" ht="12" customHeight="1" x14ac:dyDescent="0.35">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row>
    <row r="208" spans="2:27" ht="12" customHeight="1" x14ac:dyDescent="0.35">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row>
    <row r="209" spans="2:27" ht="12" customHeight="1" x14ac:dyDescent="0.35">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row>
    <row r="210" spans="2:27" ht="12" customHeight="1" x14ac:dyDescent="0.35">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row>
    <row r="211" spans="2:27" ht="12" customHeight="1" x14ac:dyDescent="0.35">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row>
    <row r="212" spans="2:27" ht="12" customHeight="1" x14ac:dyDescent="0.35">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row>
    <row r="213" spans="2:27" ht="12" customHeight="1" x14ac:dyDescent="0.35">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row>
    <row r="214" spans="2:27" ht="12" customHeight="1" x14ac:dyDescent="0.35">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row>
    <row r="215" spans="2:27" ht="12" customHeight="1" x14ac:dyDescent="0.35">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row>
    <row r="216" spans="2:27" ht="12" customHeight="1" x14ac:dyDescent="0.35">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row>
    <row r="217" spans="2:27" ht="12" customHeight="1" x14ac:dyDescent="0.35">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row>
    <row r="218" spans="2:27" ht="12" customHeight="1" x14ac:dyDescent="0.35">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row>
    <row r="219" spans="2:27" ht="12" customHeight="1" x14ac:dyDescent="0.35">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row>
    <row r="220" spans="2:27" ht="12" customHeight="1" x14ac:dyDescent="0.35">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row>
    <row r="221" spans="2:27" ht="12" customHeight="1" x14ac:dyDescent="0.35">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row>
    <row r="222" spans="2:27" ht="12" customHeight="1" x14ac:dyDescent="0.35">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row>
    <row r="223" spans="2:27" ht="12" customHeight="1" x14ac:dyDescent="0.35">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row>
    <row r="224" spans="2:27" ht="12" customHeight="1" x14ac:dyDescent="0.35">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row>
    <row r="225" spans="2:27" ht="12" customHeight="1" x14ac:dyDescent="0.35">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row>
    <row r="226" spans="2:27" ht="12" customHeight="1" x14ac:dyDescent="0.35">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row>
    <row r="227" spans="2:27" ht="12" customHeight="1" x14ac:dyDescent="0.35">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row>
    <row r="228" spans="2:27" ht="12" customHeight="1" x14ac:dyDescent="0.35">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row>
    <row r="229" spans="2:27" ht="12" customHeight="1" x14ac:dyDescent="0.35">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row>
    <row r="230" spans="2:27" ht="12" customHeight="1" x14ac:dyDescent="0.35">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row>
    <row r="231" spans="2:27" ht="12" customHeight="1" x14ac:dyDescent="0.35">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row>
    <row r="232" spans="2:27" ht="12" customHeight="1" x14ac:dyDescent="0.35">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row>
    <row r="233" spans="2:27" ht="12" customHeight="1" x14ac:dyDescent="0.35">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row>
    <row r="234" spans="2:27" ht="12" customHeight="1" x14ac:dyDescent="0.35">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row>
    <row r="235" spans="2:27" ht="12" customHeight="1" x14ac:dyDescent="0.35">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row>
    <row r="236" spans="2:27" ht="12" customHeight="1" x14ac:dyDescent="0.35">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row>
    <row r="237" spans="2:27" ht="12" customHeight="1" x14ac:dyDescent="0.35">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row>
    <row r="238" spans="2:27" ht="12" customHeight="1" x14ac:dyDescent="0.35">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row>
    <row r="239" spans="2:27" ht="12" customHeight="1" x14ac:dyDescent="0.35">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row>
    <row r="240" spans="2:27" ht="12" customHeight="1" x14ac:dyDescent="0.35">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row>
    <row r="241" spans="2:27" ht="12" customHeight="1" x14ac:dyDescent="0.35">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row>
    <row r="242" spans="2:27" ht="12" customHeight="1" x14ac:dyDescent="0.35">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row>
    <row r="243" spans="2:27" ht="12" customHeight="1" x14ac:dyDescent="0.35">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row>
    <row r="244" spans="2:27" ht="12" customHeight="1" x14ac:dyDescent="0.35">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row>
    <row r="245" spans="2:27" ht="12" customHeight="1" x14ac:dyDescent="0.35">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row>
    <row r="246" spans="2:27" ht="12" customHeight="1" x14ac:dyDescent="0.35">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row>
    <row r="247" spans="2:27" ht="12" customHeight="1" x14ac:dyDescent="0.35">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row>
    <row r="248" spans="2:27" ht="12" customHeight="1" x14ac:dyDescent="0.35">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row>
    <row r="249" spans="2:27" ht="12" customHeight="1" x14ac:dyDescent="0.35">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row>
    <row r="250" spans="2:27" ht="12" customHeight="1" x14ac:dyDescent="0.35">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row>
    <row r="251" spans="2:27" ht="12" customHeight="1" x14ac:dyDescent="0.35">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row>
    <row r="252" spans="2:27" ht="12" customHeight="1" x14ac:dyDescent="0.35">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row>
    <row r="253" spans="2:27" ht="12" customHeight="1" x14ac:dyDescent="0.35">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row>
    <row r="254" spans="2:27" ht="12" customHeight="1" x14ac:dyDescent="0.35">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row>
    <row r="255" spans="2:27" ht="12" customHeight="1" x14ac:dyDescent="0.35">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row>
    <row r="256" spans="2:27" ht="12" customHeight="1" x14ac:dyDescent="0.35">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row>
    <row r="257" spans="2:27" ht="12" customHeight="1" x14ac:dyDescent="0.35">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row>
    <row r="258" spans="2:27" ht="12" customHeight="1" x14ac:dyDescent="0.35">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row>
    <row r="259" spans="2:27" ht="12" customHeight="1" x14ac:dyDescent="0.35">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row>
    <row r="260" spans="2:27" ht="12" customHeight="1" x14ac:dyDescent="0.35">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row>
    <row r="261" spans="2:27" ht="12" customHeight="1" x14ac:dyDescent="0.35">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row>
    <row r="262" spans="2:27" ht="12" customHeight="1" x14ac:dyDescent="0.35">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row>
    <row r="263" spans="2:27" ht="12" customHeight="1" x14ac:dyDescent="0.35">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row>
    <row r="264" spans="2:27" ht="12" customHeight="1" x14ac:dyDescent="0.35">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row>
    <row r="265" spans="2:27" ht="12" customHeight="1" x14ac:dyDescent="0.35">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row>
    <row r="266" spans="2:27" ht="12" customHeight="1" x14ac:dyDescent="0.35">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row>
    <row r="267" spans="2:27" ht="12" customHeight="1" x14ac:dyDescent="0.35">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row>
    <row r="268" spans="2:27" ht="12" customHeight="1" x14ac:dyDescent="0.35">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row>
    <row r="269" spans="2:27" ht="12" customHeight="1" x14ac:dyDescent="0.35">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row>
    <row r="270" spans="2:27" ht="12" customHeight="1" x14ac:dyDescent="0.35">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row>
    <row r="271" spans="2:27" ht="12" customHeight="1" x14ac:dyDescent="0.35">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row>
    <row r="272" spans="2:27" ht="12" customHeight="1" x14ac:dyDescent="0.35">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row>
    <row r="273" spans="2:27" ht="12" customHeight="1" x14ac:dyDescent="0.35">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row>
    <row r="274" spans="2:27" ht="12" customHeight="1" x14ac:dyDescent="0.35">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row>
    <row r="275" spans="2:27" ht="12" customHeight="1" x14ac:dyDescent="0.35">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row>
    <row r="276" spans="2:27" ht="12" customHeight="1" x14ac:dyDescent="0.35">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row>
    <row r="277" spans="2:27" ht="12" customHeight="1" x14ac:dyDescent="0.35">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row>
    <row r="278" spans="2:27" ht="12" customHeight="1" x14ac:dyDescent="0.35">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row>
    <row r="279" spans="2:27" ht="12" customHeight="1" x14ac:dyDescent="0.35">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row>
    <row r="280" spans="2:27" ht="12" customHeight="1" x14ac:dyDescent="0.35">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row>
    <row r="281" spans="2:27" ht="12" customHeight="1" x14ac:dyDescent="0.35">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row>
    <row r="282" spans="2:27" ht="12" customHeight="1" x14ac:dyDescent="0.35">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row>
    <row r="283" spans="2:27" ht="12" customHeight="1" x14ac:dyDescent="0.35">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row>
    <row r="284" spans="2:27" ht="12" customHeight="1" x14ac:dyDescent="0.35">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row>
    <row r="285" spans="2:27" ht="12" customHeight="1" x14ac:dyDescent="0.35">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row>
    <row r="286" spans="2:27" ht="12" customHeight="1" x14ac:dyDescent="0.35">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row>
    <row r="287" spans="2:27" ht="12" customHeight="1" x14ac:dyDescent="0.35">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row>
    <row r="288" spans="2:27" ht="12" customHeight="1" x14ac:dyDescent="0.35">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row>
    <row r="289" spans="2:27" ht="12" customHeight="1" x14ac:dyDescent="0.35">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row>
    <row r="290" spans="2:27" ht="12" customHeight="1" x14ac:dyDescent="0.35">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row>
    <row r="291" spans="2:27" ht="12" customHeight="1" x14ac:dyDescent="0.35">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row>
    <row r="292" spans="2:27" ht="12" customHeight="1" x14ac:dyDescent="0.35">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row>
    <row r="293" spans="2:27" ht="12" customHeight="1" x14ac:dyDescent="0.35">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row>
    <row r="294" spans="2:27" ht="12" customHeight="1" x14ac:dyDescent="0.35">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row>
    <row r="295" spans="2:27" ht="12" customHeight="1" x14ac:dyDescent="0.35">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row>
    <row r="296" spans="2:27" ht="12" customHeight="1" x14ac:dyDescent="0.35">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row>
    <row r="297" spans="2:27" ht="12" customHeight="1" x14ac:dyDescent="0.35">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row>
    <row r="298" spans="2:27" ht="12" customHeight="1" x14ac:dyDescent="0.35">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row>
    <row r="299" spans="2:27" ht="12" customHeight="1" x14ac:dyDescent="0.35">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row>
    <row r="300" spans="2:27" ht="12" customHeight="1" x14ac:dyDescent="0.35">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row>
    <row r="301" spans="2:27" ht="12" customHeight="1" x14ac:dyDescent="0.35">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row>
    <row r="302" spans="2:27" ht="12" customHeight="1" x14ac:dyDescent="0.35">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row>
    <row r="303" spans="2:27" ht="12" customHeight="1" x14ac:dyDescent="0.35">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row>
    <row r="304" spans="2:27" ht="12" customHeight="1" x14ac:dyDescent="0.35">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row>
    <row r="305" spans="2:27" ht="12" customHeight="1" x14ac:dyDescent="0.35">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row>
    <row r="306" spans="2:27" ht="12" customHeight="1" x14ac:dyDescent="0.35">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row>
    <row r="307" spans="2:27" ht="12" customHeight="1" x14ac:dyDescent="0.35">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row>
    <row r="308" spans="2:27" ht="12" customHeight="1" x14ac:dyDescent="0.35">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row>
    <row r="309" spans="2:27" ht="12" customHeight="1" x14ac:dyDescent="0.35">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row>
    <row r="310" spans="2:27" ht="12" customHeight="1" x14ac:dyDescent="0.35">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row>
    <row r="311" spans="2:27" ht="12" customHeight="1" x14ac:dyDescent="0.35">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row>
    <row r="312" spans="2:27" ht="12" customHeight="1" x14ac:dyDescent="0.35">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row>
    <row r="313" spans="2:27" ht="12" customHeight="1" x14ac:dyDescent="0.35">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row>
    <row r="314" spans="2:27" ht="12" customHeight="1" x14ac:dyDescent="0.35">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row>
    <row r="315" spans="2:27" ht="12" customHeight="1" x14ac:dyDescent="0.35">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row>
    <row r="316" spans="2:27" ht="12" customHeight="1" x14ac:dyDescent="0.35">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row>
    <row r="317" spans="2:27" ht="12" customHeight="1" x14ac:dyDescent="0.35">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row>
    <row r="318" spans="2:27" ht="12" customHeight="1" x14ac:dyDescent="0.35">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row>
    <row r="319" spans="2:27" ht="12" customHeight="1" x14ac:dyDescent="0.35">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row>
    <row r="320" spans="2:27" ht="12" customHeight="1" x14ac:dyDescent="0.35">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row>
    <row r="321" spans="2:27" ht="12" customHeight="1" x14ac:dyDescent="0.35">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row>
    <row r="322" spans="2:27" ht="12" customHeight="1" x14ac:dyDescent="0.35">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row>
    <row r="323" spans="2:27" ht="12" customHeight="1" x14ac:dyDescent="0.35">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row>
    <row r="324" spans="2:27" ht="12" customHeight="1" x14ac:dyDescent="0.35">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row>
    <row r="325" spans="2:27" ht="12" customHeight="1" x14ac:dyDescent="0.35">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row>
    <row r="326" spans="2:27" ht="12" customHeight="1" x14ac:dyDescent="0.35">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row>
    <row r="327" spans="2:27" ht="12" customHeight="1" x14ac:dyDescent="0.35">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row>
    <row r="328" spans="2:27" ht="12" customHeight="1" x14ac:dyDescent="0.35">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row>
    <row r="329" spans="2:27" ht="12" customHeight="1" x14ac:dyDescent="0.35">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row>
    <row r="330" spans="2:27" ht="12" customHeight="1" x14ac:dyDescent="0.35">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row>
    <row r="331" spans="2:27" ht="12" customHeight="1" x14ac:dyDescent="0.35">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row>
    <row r="332" spans="2:27" ht="12" customHeight="1" x14ac:dyDescent="0.35">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row>
    <row r="333" spans="2:27" ht="12" customHeight="1" x14ac:dyDescent="0.35">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row>
    <row r="334" spans="2:27" ht="12" customHeight="1" x14ac:dyDescent="0.35">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row>
    <row r="335" spans="2:27" ht="12" customHeight="1" x14ac:dyDescent="0.35">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row>
    <row r="336" spans="2:27" ht="12" customHeight="1" x14ac:dyDescent="0.35">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row>
    <row r="337" spans="2:27" ht="12" customHeight="1" x14ac:dyDescent="0.35">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row>
    <row r="338" spans="2:27" ht="12" customHeight="1" x14ac:dyDescent="0.35">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row>
    <row r="339" spans="2:27" ht="12" customHeight="1" x14ac:dyDescent="0.35">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row>
    <row r="340" spans="2:27" ht="12" customHeight="1" x14ac:dyDescent="0.35">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row>
    <row r="341" spans="2:27" ht="12" customHeight="1" x14ac:dyDescent="0.35">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row>
    <row r="342" spans="2:27" ht="12" customHeight="1" x14ac:dyDescent="0.35">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row>
    <row r="343" spans="2:27" ht="12" customHeight="1" x14ac:dyDescent="0.35">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row>
    <row r="344" spans="2:27" ht="12" customHeight="1" x14ac:dyDescent="0.35">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row>
    <row r="345" spans="2:27" ht="12" customHeight="1" x14ac:dyDescent="0.35">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row>
    <row r="346" spans="2:27" ht="12" customHeight="1" x14ac:dyDescent="0.35">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row>
    <row r="347" spans="2:27" ht="12" customHeight="1" x14ac:dyDescent="0.35">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row>
    <row r="348" spans="2:27" ht="12" customHeight="1" x14ac:dyDescent="0.35">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row>
    <row r="349" spans="2:27" ht="12" customHeight="1" x14ac:dyDescent="0.35">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row>
    <row r="350" spans="2:27" ht="12" customHeight="1" x14ac:dyDescent="0.35">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row>
    <row r="351" spans="2:27" ht="12" customHeight="1" x14ac:dyDescent="0.35">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row>
    <row r="352" spans="2:27" ht="12" customHeight="1" x14ac:dyDescent="0.35">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row>
    <row r="353" spans="2:27" ht="12" customHeight="1" x14ac:dyDescent="0.35">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row>
    <row r="354" spans="2:27" ht="12" customHeight="1" x14ac:dyDescent="0.35">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row>
    <row r="355" spans="2:27" ht="12" customHeight="1" x14ac:dyDescent="0.35">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row>
    <row r="356" spans="2:27" ht="12" customHeight="1" x14ac:dyDescent="0.35">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row>
    <row r="357" spans="2:27" ht="12" customHeight="1" x14ac:dyDescent="0.35">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row>
    <row r="358" spans="2:27" ht="12" customHeight="1" x14ac:dyDescent="0.35">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row>
    <row r="359" spans="2:27" ht="12" customHeight="1" x14ac:dyDescent="0.35">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row>
    <row r="360" spans="2:27" ht="12" customHeight="1" x14ac:dyDescent="0.35">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row>
    <row r="361" spans="2:27" ht="12" customHeight="1" x14ac:dyDescent="0.35">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row>
    <row r="362" spans="2:27" ht="12" customHeight="1" x14ac:dyDescent="0.35">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row>
    <row r="363" spans="2:27" ht="12" customHeight="1" x14ac:dyDescent="0.35">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row>
    <row r="364" spans="2:27" ht="12" customHeight="1" x14ac:dyDescent="0.35">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row>
    <row r="365" spans="2:27" ht="12" customHeight="1" x14ac:dyDescent="0.35">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row>
    <row r="366" spans="2:27" ht="12" customHeight="1" x14ac:dyDescent="0.35">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row>
    <row r="367" spans="2:27" ht="12" customHeight="1" x14ac:dyDescent="0.35">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row>
    <row r="368" spans="2:27" ht="12" customHeight="1" x14ac:dyDescent="0.35">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row>
    <row r="369" spans="2:27" ht="12" customHeight="1" x14ac:dyDescent="0.35">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row>
    <row r="370" spans="2:27" ht="12" customHeight="1" x14ac:dyDescent="0.35">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row>
    <row r="371" spans="2:27" ht="12" customHeight="1" x14ac:dyDescent="0.35">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row>
    <row r="372" spans="2:27" ht="12" customHeight="1" x14ac:dyDescent="0.35">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row>
    <row r="373" spans="2:27" ht="12" customHeight="1" x14ac:dyDescent="0.35">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row>
    <row r="374" spans="2:27" ht="12" customHeight="1" x14ac:dyDescent="0.35">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row>
    <row r="375" spans="2:27" ht="12" customHeight="1" x14ac:dyDescent="0.35">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row>
    <row r="376" spans="2:27" ht="12" customHeight="1" x14ac:dyDescent="0.35">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row>
    <row r="377" spans="2:27" ht="12" customHeight="1" x14ac:dyDescent="0.35">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row>
    <row r="378" spans="2:27" ht="12" customHeight="1" x14ac:dyDescent="0.35">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row>
    <row r="379" spans="2:27" ht="12" customHeight="1" x14ac:dyDescent="0.35">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row>
    <row r="380" spans="2:27" ht="12" customHeight="1" x14ac:dyDescent="0.35">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row>
    <row r="381" spans="2:27" ht="12" customHeight="1" x14ac:dyDescent="0.35">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row>
    <row r="382" spans="2:27" ht="12" customHeight="1" x14ac:dyDescent="0.35">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row>
    <row r="383" spans="2:27" ht="12" customHeight="1" x14ac:dyDescent="0.35">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row>
    <row r="384" spans="2:27" ht="12" customHeight="1" x14ac:dyDescent="0.35">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row>
    <row r="385" spans="2:27" ht="12" customHeight="1" x14ac:dyDescent="0.35">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row>
    <row r="386" spans="2:27" ht="12" customHeight="1" x14ac:dyDescent="0.35">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row>
    <row r="387" spans="2:27" ht="12" customHeight="1" x14ac:dyDescent="0.35">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row>
    <row r="388" spans="2:27" ht="12" customHeight="1" x14ac:dyDescent="0.35">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row>
    <row r="389" spans="2:27" ht="12" customHeight="1" x14ac:dyDescent="0.35">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row>
    <row r="390" spans="2:27" ht="12" customHeight="1" x14ac:dyDescent="0.35">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row>
    <row r="391" spans="2:27" ht="12" customHeight="1" x14ac:dyDescent="0.35">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row>
    <row r="392" spans="2:27" ht="12" customHeight="1" x14ac:dyDescent="0.35">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row>
    <row r="393" spans="2:27" ht="12" customHeight="1" x14ac:dyDescent="0.35">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row>
    <row r="394" spans="2:27" ht="12" customHeight="1" x14ac:dyDescent="0.35">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row>
    <row r="395" spans="2:27" ht="12" customHeight="1" x14ac:dyDescent="0.35">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row>
    <row r="396" spans="2:27" ht="12" customHeight="1" x14ac:dyDescent="0.35">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row>
    <row r="397" spans="2:27" ht="12" customHeight="1" x14ac:dyDescent="0.35">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row>
    <row r="398" spans="2:27" ht="12" customHeight="1" x14ac:dyDescent="0.35">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row>
    <row r="399" spans="2:27" ht="12" customHeight="1" x14ac:dyDescent="0.35">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row>
    <row r="400" spans="2:27" ht="12" customHeight="1" x14ac:dyDescent="0.35">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row>
    <row r="401" spans="2:27" ht="12" customHeight="1" x14ac:dyDescent="0.35">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row>
    <row r="402" spans="2:27" ht="12" customHeight="1" x14ac:dyDescent="0.35">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row>
    <row r="403" spans="2:27" ht="12" customHeight="1" x14ac:dyDescent="0.35">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row>
    <row r="404" spans="2:27" ht="12" customHeight="1" x14ac:dyDescent="0.35">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row>
    <row r="405" spans="2:27" ht="12" customHeight="1" x14ac:dyDescent="0.35">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row>
    <row r="406" spans="2:27" ht="12" customHeight="1" x14ac:dyDescent="0.35">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row>
    <row r="407" spans="2:27" ht="12" customHeight="1" x14ac:dyDescent="0.35">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row>
    <row r="408" spans="2:27" ht="12" customHeight="1" x14ac:dyDescent="0.35">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row>
    <row r="409" spans="2:27" ht="12" customHeight="1" x14ac:dyDescent="0.35">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row>
    <row r="410" spans="2:27" ht="12" customHeight="1" x14ac:dyDescent="0.35">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row>
    <row r="411" spans="2:27" ht="12" customHeight="1" x14ac:dyDescent="0.35">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row>
    <row r="412" spans="2:27" ht="12" customHeight="1" x14ac:dyDescent="0.35">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row>
    <row r="413" spans="2:27" ht="12" customHeight="1" x14ac:dyDescent="0.35">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row>
    <row r="414" spans="2:27" ht="12" customHeight="1" x14ac:dyDescent="0.35">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row>
    <row r="415" spans="2:27" ht="12" customHeight="1" x14ac:dyDescent="0.35">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row>
    <row r="416" spans="2:27" ht="12" customHeight="1" x14ac:dyDescent="0.35">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row>
    <row r="417" spans="2:27" ht="12" customHeight="1" x14ac:dyDescent="0.35">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row>
    <row r="418" spans="2:27" ht="12" customHeight="1" x14ac:dyDescent="0.35">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row>
    <row r="419" spans="2:27" ht="12" customHeight="1" x14ac:dyDescent="0.35">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row>
    <row r="420" spans="2:27" ht="12" customHeight="1" x14ac:dyDescent="0.35">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row>
    <row r="421" spans="2:27" ht="12" customHeight="1" x14ac:dyDescent="0.35">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row>
    <row r="422" spans="2:27" ht="12" customHeight="1" x14ac:dyDescent="0.35">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row>
    <row r="423" spans="2:27" ht="12" customHeight="1" x14ac:dyDescent="0.35">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row>
    <row r="424" spans="2:27" ht="12" customHeight="1" x14ac:dyDescent="0.35">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row>
    <row r="425" spans="2:27" ht="12" customHeight="1" x14ac:dyDescent="0.35">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row>
    <row r="426" spans="2:27" ht="12" customHeight="1" x14ac:dyDescent="0.35">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row>
    <row r="427" spans="2:27" ht="12" customHeight="1" x14ac:dyDescent="0.35">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row>
    <row r="428" spans="2:27" ht="12" customHeight="1" x14ac:dyDescent="0.35">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row>
    <row r="429" spans="2:27" ht="12" customHeight="1" x14ac:dyDescent="0.35">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row>
    <row r="430" spans="2:27" ht="12" customHeight="1" x14ac:dyDescent="0.35">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row>
    <row r="431" spans="2:27" ht="12" customHeight="1" x14ac:dyDescent="0.35">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row>
    <row r="432" spans="2:27" ht="12" customHeight="1" x14ac:dyDescent="0.35">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row>
    <row r="433" spans="2:27" ht="12" customHeight="1" x14ac:dyDescent="0.35">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row>
    <row r="434" spans="2:27" ht="12" customHeight="1" x14ac:dyDescent="0.35">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row>
    <row r="435" spans="2:27" ht="12" customHeight="1" x14ac:dyDescent="0.35">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row>
    <row r="436" spans="2:27" ht="12" customHeight="1" x14ac:dyDescent="0.35">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row>
    <row r="437" spans="2:27" ht="12" customHeight="1" x14ac:dyDescent="0.35">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row>
    <row r="438" spans="2:27" ht="12" customHeight="1" x14ac:dyDescent="0.35">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row>
    <row r="439" spans="2:27" ht="12" customHeight="1" x14ac:dyDescent="0.35">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row>
    <row r="440" spans="2:27" ht="12" customHeight="1" x14ac:dyDescent="0.35">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row>
    <row r="441" spans="2:27" ht="12" customHeight="1" x14ac:dyDescent="0.35">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row>
    <row r="442" spans="2:27" ht="12" customHeight="1" x14ac:dyDescent="0.35">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row>
    <row r="443" spans="2:27" ht="12" customHeight="1" x14ac:dyDescent="0.35">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row>
    <row r="444" spans="2:27" ht="12" customHeight="1" x14ac:dyDescent="0.35">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row>
    <row r="445" spans="2:27" ht="12" customHeight="1" x14ac:dyDescent="0.35">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row>
    <row r="446" spans="2:27" ht="12" customHeight="1" x14ac:dyDescent="0.35">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row>
    <row r="447" spans="2:27" ht="12" customHeight="1" x14ac:dyDescent="0.35">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row>
    <row r="448" spans="2:27" ht="12" customHeight="1" x14ac:dyDescent="0.35">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row>
    <row r="449" spans="2:27" ht="12" customHeight="1" x14ac:dyDescent="0.35">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row>
    <row r="450" spans="2:27" ht="12" customHeight="1" x14ac:dyDescent="0.35">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row>
    <row r="451" spans="2:27" ht="12" customHeight="1" x14ac:dyDescent="0.35">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row>
    <row r="452" spans="2:27" ht="12" customHeight="1" x14ac:dyDescent="0.35">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row>
    <row r="453" spans="2:27" ht="12" customHeight="1" x14ac:dyDescent="0.35">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row>
    <row r="454" spans="2:27" ht="12" customHeight="1" x14ac:dyDescent="0.35">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row>
    <row r="455" spans="2:27" ht="12" customHeight="1" x14ac:dyDescent="0.35">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row>
    <row r="456" spans="2:27" ht="12" customHeight="1" x14ac:dyDescent="0.35">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row>
    <row r="457" spans="2:27" ht="12" customHeight="1" x14ac:dyDescent="0.35">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row>
    <row r="458" spans="2:27" ht="12" customHeight="1" x14ac:dyDescent="0.35">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row>
    <row r="459" spans="2:27" ht="12" customHeight="1" x14ac:dyDescent="0.35">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row>
    <row r="460" spans="2:27" ht="12" customHeight="1" x14ac:dyDescent="0.35">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row>
    <row r="461" spans="2:27" ht="12" customHeight="1" x14ac:dyDescent="0.35">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row>
    <row r="462" spans="2:27" ht="12" customHeight="1" x14ac:dyDescent="0.35">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row>
    <row r="463" spans="2:27" ht="12" customHeight="1" x14ac:dyDescent="0.35">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row>
    <row r="464" spans="2:27" ht="12" customHeight="1" x14ac:dyDescent="0.35">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row>
    <row r="465" spans="2:27" ht="12" customHeight="1" x14ac:dyDescent="0.35">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row>
    <row r="466" spans="2:27" ht="12" customHeight="1" x14ac:dyDescent="0.35">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row>
    <row r="467" spans="2:27" ht="12" customHeight="1" x14ac:dyDescent="0.35">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row>
    <row r="468" spans="2:27" ht="12" customHeight="1" x14ac:dyDescent="0.35">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row>
    <row r="469" spans="2:27" ht="12" customHeight="1" x14ac:dyDescent="0.35">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row>
    <row r="470" spans="2:27" ht="12" customHeight="1" x14ac:dyDescent="0.35">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row>
    <row r="471" spans="2:27" ht="12" customHeight="1" x14ac:dyDescent="0.35">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row>
    <row r="472" spans="2:27" ht="12" customHeight="1" x14ac:dyDescent="0.35">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row>
    <row r="473" spans="2:27" ht="12" customHeight="1" x14ac:dyDescent="0.35">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row>
    <row r="474" spans="2:27" ht="12" customHeight="1" x14ac:dyDescent="0.35">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row>
    <row r="475" spans="2:27" ht="12" customHeight="1" x14ac:dyDescent="0.35">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row>
    <row r="476" spans="2:27" ht="12" customHeight="1" x14ac:dyDescent="0.35">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row>
    <row r="477" spans="2:27" ht="12" customHeight="1" x14ac:dyDescent="0.35">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row>
    <row r="478" spans="2:27" ht="12" customHeight="1" x14ac:dyDescent="0.35">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row>
    <row r="479" spans="2:27" ht="12" customHeight="1" x14ac:dyDescent="0.35">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row>
    <row r="480" spans="2:27" ht="12" customHeight="1" x14ac:dyDescent="0.35">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row>
    <row r="481" spans="2:27" ht="12" customHeight="1" x14ac:dyDescent="0.35">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row>
    <row r="482" spans="2:27" ht="12" customHeight="1" x14ac:dyDescent="0.35">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row>
    <row r="483" spans="2:27" ht="12" customHeight="1" x14ac:dyDescent="0.35">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row>
    <row r="484" spans="2:27" ht="12" customHeight="1" x14ac:dyDescent="0.35">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row>
    <row r="485" spans="2:27" ht="12" customHeight="1" x14ac:dyDescent="0.35">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row>
    <row r="486" spans="2:27" ht="12" customHeight="1" x14ac:dyDescent="0.35">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row>
    <row r="487" spans="2:27" ht="12" customHeight="1" x14ac:dyDescent="0.35">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row>
    <row r="488" spans="2:27" ht="12" customHeight="1" x14ac:dyDescent="0.35">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row>
    <row r="489" spans="2:27" ht="12" customHeight="1" x14ac:dyDescent="0.35">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row>
    <row r="490" spans="2:27" ht="12" customHeight="1" x14ac:dyDescent="0.35">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row>
    <row r="491" spans="2:27" ht="12" customHeight="1" x14ac:dyDescent="0.35">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row>
    <row r="492" spans="2:27" ht="12" customHeight="1" x14ac:dyDescent="0.35">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row>
    <row r="493" spans="2:27" ht="12" customHeight="1" x14ac:dyDescent="0.35">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row>
    <row r="494" spans="2:27" ht="12" customHeight="1" x14ac:dyDescent="0.35">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row>
    <row r="495" spans="2:27" ht="12" customHeight="1" x14ac:dyDescent="0.35">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row>
    <row r="496" spans="2:27" ht="12" customHeight="1" x14ac:dyDescent="0.35">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row>
    <row r="497" spans="2:27" ht="12" customHeight="1" x14ac:dyDescent="0.35">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row>
    <row r="498" spans="2:27" ht="12" customHeight="1" x14ac:dyDescent="0.35">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row>
    <row r="499" spans="2:27" ht="12" customHeight="1" x14ac:dyDescent="0.35">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row>
    <row r="500" spans="2:27" ht="12" customHeight="1" x14ac:dyDescent="0.35">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row>
    <row r="501" spans="2:27" ht="12" customHeight="1" x14ac:dyDescent="0.35">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row>
    <row r="502" spans="2:27" ht="12" customHeight="1" x14ac:dyDescent="0.35">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row>
    <row r="503" spans="2:27" ht="12" customHeight="1" x14ac:dyDescent="0.35">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row>
    <row r="504" spans="2:27" ht="12" customHeight="1" x14ac:dyDescent="0.35">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row>
    <row r="505" spans="2:27" ht="12" customHeight="1" x14ac:dyDescent="0.35">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row>
    <row r="506" spans="2:27" ht="12" customHeight="1" x14ac:dyDescent="0.35">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row>
    <row r="507" spans="2:27" ht="12" customHeight="1" x14ac:dyDescent="0.35">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row>
    <row r="508" spans="2:27" ht="12" customHeight="1" x14ac:dyDescent="0.35">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row>
    <row r="509" spans="2:27" ht="12" customHeight="1" x14ac:dyDescent="0.35">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row>
    <row r="510" spans="2:27" ht="12" customHeight="1" x14ac:dyDescent="0.35">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row>
    <row r="511" spans="2:27" ht="12" customHeight="1" x14ac:dyDescent="0.35">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row>
    <row r="512" spans="2:27" ht="12" customHeight="1" x14ac:dyDescent="0.35">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row>
    <row r="513" spans="2:27" ht="12" customHeight="1" x14ac:dyDescent="0.35">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row>
    <row r="514" spans="2:27" ht="12" customHeight="1" x14ac:dyDescent="0.35">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row>
    <row r="515" spans="2:27" ht="12" customHeight="1" x14ac:dyDescent="0.35">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row>
    <row r="516" spans="2:27" ht="12" customHeight="1" x14ac:dyDescent="0.35">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row>
    <row r="517" spans="2:27" ht="12" customHeight="1" x14ac:dyDescent="0.35">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row>
    <row r="518" spans="2:27" ht="12" customHeight="1" x14ac:dyDescent="0.35">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row>
    <row r="519" spans="2:27" ht="12" customHeight="1" x14ac:dyDescent="0.35">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row>
    <row r="520" spans="2:27" ht="12" customHeight="1" x14ac:dyDescent="0.35">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row>
    <row r="521" spans="2:27" ht="12" customHeight="1" x14ac:dyDescent="0.35">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row>
    <row r="522" spans="2:27" ht="12" customHeight="1" x14ac:dyDescent="0.35">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row>
    <row r="523" spans="2:27" ht="12" customHeight="1" x14ac:dyDescent="0.35">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row>
    <row r="524" spans="2:27" ht="12" customHeight="1" x14ac:dyDescent="0.35">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row>
    <row r="525" spans="2:27" ht="12" customHeight="1" x14ac:dyDescent="0.35">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row>
    <row r="526" spans="2:27" ht="12" customHeight="1" x14ac:dyDescent="0.35">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row>
    <row r="527" spans="2:27" ht="12" customHeight="1" x14ac:dyDescent="0.35">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row>
    <row r="528" spans="2:27" ht="12" customHeight="1" x14ac:dyDescent="0.35">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row>
    <row r="529" spans="2:27" ht="12" customHeight="1" x14ac:dyDescent="0.35">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row>
    <row r="530" spans="2:27" ht="12" customHeight="1" x14ac:dyDescent="0.35">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row>
    <row r="531" spans="2:27" ht="12" customHeight="1" x14ac:dyDescent="0.35">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row>
    <row r="532" spans="2:27" ht="12" customHeight="1" x14ac:dyDescent="0.35">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row>
    <row r="533" spans="2:27" ht="12" customHeight="1" x14ac:dyDescent="0.35">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row>
    <row r="534" spans="2:27" ht="12" customHeight="1" x14ac:dyDescent="0.35">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row>
    <row r="535" spans="2:27" ht="12" customHeight="1" x14ac:dyDescent="0.35">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row>
    <row r="536" spans="2:27" ht="12" customHeight="1" x14ac:dyDescent="0.35">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row>
    <row r="537" spans="2:27" ht="12" customHeight="1" x14ac:dyDescent="0.35">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row>
    <row r="538" spans="2:27" ht="12" customHeight="1" x14ac:dyDescent="0.35">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row>
    <row r="539" spans="2:27" ht="12" customHeight="1" x14ac:dyDescent="0.35">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row>
    <row r="540" spans="2:27" ht="12" customHeight="1" x14ac:dyDescent="0.35">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row>
    <row r="541" spans="2:27" ht="12" customHeight="1" x14ac:dyDescent="0.35">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row>
    <row r="542" spans="2:27" ht="12" customHeight="1" x14ac:dyDescent="0.35">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row>
    <row r="543" spans="2:27" ht="12" customHeight="1" x14ac:dyDescent="0.35">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row>
    <row r="544" spans="2:27" ht="12" customHeight="1" x14ac:dyDescent="0.35">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row>
    <row r="545" spans="2:27" ht="12" customHeight="1" x14ac:dyDescent="0.35">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row>
    <row r="546" spans="2:27" ht="12" customHeight="1" x14ac:dyDescent="0.35">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row>
    <row r="547" spans="2:27" ht="12" customHeight="1" x14ac:dyDescent="0.35">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row>
    <row r="548" spans="2:27" ht="12" customHeight="1" x14ac:dyDescent="0.35">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row>
    <row r="549" spans="2:27" ht="12" customHeight="1" x14ac:dyDescent="0.35">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row>
    <row r="550" spans="2:27" ht="12" customHeight="1" x14ac:dyDescent="0.35">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row>
    <row r="551" spans="2:27" ht="12" customHeight="1" x14ac:dyDescent="0.35">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row>
    <row r="552" spans="2:27" ht="12" customHeight="1" x14ac:dyDescent="0.35">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row>
    <row r="553" spans="2:27" ht="12" customHeight="1" x14ac:dyDescent="0.35">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row>
    <row r="554" spans="2:27" ht="12" customHeight="1" x14ac:dyDescent="0.35">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row>
    <row r="555" spans="2:27" ht="12" customHeight="1" x14ac:dyDescent="0.35">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row>
    <row r="556" spans="2:27" ht="12" customHeight="1" x14ac:dyDescent="0.35">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row>
    <row r="557" spans="2:27" ht="12" customHeight="1" x14ac:dyDescent="0.35">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row>
    <row r="558" spans="2:27" ht="12" customHeight="1" x14ac:dyDescent="0.35">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row>
    <row r="559" spans="2:27" ht="12" customHeight="1" x14ac:dyDescent="0.35">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row>
    <row r="560" spans="2:27" ht="12" customHeight="1" x14ac:dyDescent="0.35">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row>
    <row r="561" spans="2:27" ht="12" customHeight="1" x14ac:dyDescent="0.35">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row>
    <row r="562" spans="2:27" ht="12" customHeight="1" x14ac:dyDescent="0.35">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row>
    <row r="563" spans="2:27" ht="12" customHeight="1" x14ac:dyDescent="0.35">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row>
    <row r="564" spans="2:27" ht="12" customHeight="1" x14ac:dyDescent="0.35">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row>
    <row r="565" spans="2:27" ht="12" customHeight="1" x14ac:dyDescent="0.35">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row>
    <row r="566" spans="2:27" ht="12" customHeight="1" x14ac:dyDescent="0.35">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row>
    <row r="567" spans="2:27" ht="12" customHeight="1" x14ac:dyDescent="0.35">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row>
    <row r="568" spans="2:27" ht="12" customHeight="1" x14ac:dyDescent="0.35">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row>
    <row r="569" spans="2:27" ht="12" customHeight="1" x14ac:dyDescent="0.35">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row>
    <row r="570" spans="2:27" ht="12" customHeight="1" x14ac:dyDescent="0.35">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row>
    <row r="571" spans="2:27" ht="12" customHeight="1" x14ac:dyDescent="0.35">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row>
    <row r="572" spans="2:27" ht="12" customHeight="1" x14ac:dyDescent="0.35">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row>
    <row r="573" spans="2:27" ht="12" customHeight="1" x14ac:dyDescent="0.35">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row>
    <row r="574" spans="2:27" ht="12" customHeight="1" x14ac:dyDescent="0.35">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row>
    <row r="575" spans="2:27" ht="12" customHeight="1" x14ac:dyDescent="0.35">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row>
    <row r="576" spans="2:27" ht="12" customHeight="1" x14ac:dyDescent="0.35">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row>
    <row r="577" spans="2:27" ht="12" customHeight="1" x14ac:dyDescent="0.35">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row>
    <row r="578" spans="2:27" ht="12" customHeight="1" x14ac:dyDescent="0.35">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row>
    <row r="579" spans="2:27" ht="12" customHeight="1" x14ac:dyDescent="0.35">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row>
    <row r="580" spans="2:27" ht="12" customHeight="1" x14ac:dyDescent="0.35">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row>
    <row r="581" spans="2:27" ht="12" customHeight="1" x14ac:dyDescent="0.35">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row>
    <row r="582" spans="2:27" ht="12" customHeight="1" x14ac:dyDescent="0.35">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row>
    <row r="583" spans="2:27" ht="12" customHeight="1" x14ac:dyDescent="0.35">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row>
    <row r="584" spans="2:27" ht="12" customHeight="1" x14ac:dyDescent="0.35">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row>
    <row r="585" spans="2:27" ht="12" customHeight="1" x14ac:dyDescent="0.35">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row>
    <row r="586" spans="2:27" ht="12" customHeight="1" x14ac:dyDescent="0.35">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row>
    <row r="587" spans="2:27" ht="12" customHeight="1" x14ac:dyDescent="0.35">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row>
    <row r="588" spans="2:27" ht="12" customHeight="1" x14ac:dyDescent="0.35">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row>
    <row r="589" spans="2:27" ht="12" customHeight="1" x14ac:dyDescent="0.35">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row>
    <row r="590" spans="2:27" ht="12" customHeight="1" x14ac:dyDescent="0.35">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row>
    <row r="591" spans="2:27" ht="12" customHeight="1" x14ac:dyDescent="0.35">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row>
    <row r="592" spans="2:27" ht="12" customHeight="1" x14ac:dyDescent="0.35">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row>
    <row r="593" spans="2:27" ht="12" customHeight="1" x14ac:dyDescent="0.35">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row>
    <row r="594" spans="2:27" ht="12" customHeight="1" x14ac:dyDescent="0.35">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row>
    <row r="595" spans="2:27" ht="12" customHeight="1" x14ac:dyDescent="0.35">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row>
    <row r="596" spans="2:27" ht="12" customHeight="1" x14ac:dyDescent="0.35">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row>
    <row r="597" spans="2:27" ht="12" customHeight="1" x14ac:dyDescent="0.35">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row>
    <row r="598" spans="2:27" ht="12" customHeight="1" x14ac:dyDescent="0.35">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row>
    <row r="599" spans="2:27" ht="12" customHeight="1" x14ac:dyDescent="0.35">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row>
    <row r="600" spans="2:27" ht="12" customHeight="1" x14ac:dyDescent="0.35">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row>
    <row r="601" spans="2:27" ht="12" customHeight="1" x14ac:dyDescent="0.35">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row>
    <row r="602" spans="2:27" ht="12" customHeight="1" x14ac:dyDescent="0.35">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row>
    <row r="603" spans="2:27" ht="12" customHeight="1" x14ac:dyDescent="0.35">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row>
    <row r="604" spans="2:27" ht="12" customHeight="1" x14ac:dyDescent="0.35">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row>
    <row r="605" spans="2:27" ht="12" customHeight="1" x14ac:dyDescent="0.35">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row>
    <row r="606" spans="2:27" ht="12" customHeight="1" x14ac:dyDescent="0.35">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row>
    <row r="607" spans="2:27" ht="12" customHeight="1" x14ac:dyDescent="0.35">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row>
    <row r="608" spans="2:27" ht="12" customHeight="1" x14ac:dyDescent="0.35">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row>
    <row r="609" spans="2:27" ht="12" customHeight="1" x14ac:dyDescent="0.35">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row>
    <row r="610" spans="2:27" ht="12" customHeight="1" x14ac:dyDescent="0.35">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row>
    <row r="611" spans="2:27" ht="12" customHeight="1" x14ac:dyDescent="0.35">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row>
    <row r="612" spans="2:27" ht="12" customHeight="1" x14ac:dyDescent="0.35">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row>
    <row r="613" spans="2:27" ht="12" customHeight="1" x14ac:dyDescent="0.35">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row>
    <row r="614" spans="2:27" ht="12" customHeight="1" x14ac:dyDescent="0.35">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row>
    <row r="615" spans="2:27" ht="12" customHeight="1" x14ac:dyDescent="0.35">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row>
    <row r="616" spans="2:27" ht="12" customHeight="1" x14ac:dyDescent="0.35">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row>
    <row r="617" spans="2:27" ht="12" customHeight="1" x14ac:dyDescent="0.35">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row>
    <row r="618" spans="2:27" ht="12" customHeight="1" x14ac:dyDescent="0.35">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row>
    <row r="619" spans="2:27" ht="12" customHeight="1" x14ac:dyDescent="0.35">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row>
    <row r="620" spans="2:27" ht="12" customHeight="1" x14ac:dyDescent="0.35">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row>
    <row r="621" spans="2:27" ht="12" customHeight="1" x14ac:dyDescent="0.35">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row>
    <row r="622" spans="2:27" ht="12" customHeight="1" x14ac:dyDescent="0.35">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row>
    <row r="623" spans="2:27" ht="12" customHeight="1" x14ac:dyDescent="0.35">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row>
    <row r="624" spans="2:27" ht="12" customHeight="1" x14ac:dyDescent="0.35">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row>
    <row r="625" spans="2:27" ht="12" customHeight="1" x14ac:dyDescent="0.35">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row>
    <row r="626" spans="2:27" ht="12" customHeight="1" x14ac:dyDescent="0.35">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row>
    <row r="627" spans="2:27" ht="12" customHeight="1" x14ac:dyDescent="0.35">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row>
    <row r="628" spans="2:27" ht="12" customHeight="1" x14ac:dyDescent="0.35">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row>
    <row r="629" spans="2:27" ht="12" customHeight="1" x14ac:dyDescent="0.35">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row>
    <row r="630" spans="2:27" ht="12" customHeight="1" x14ac:dyDescent="0.35">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row>
    <row r="631" spans="2:27" ht="12" customHeight="1" x14ac:dyDescent="0.35">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row>
    <row r="632" spans="2:27" ht="12" customHeight="1" x14ac:dyDescent="0.35">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row>
    <row r="633" spans="2:27" ht="12" customHeight="1" x14ac:dyDescent="0.35">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row>
    <row r="634" spans="2:27" ht="12" customHeight="1" x14ac:dyDescent="0.35">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row>
    <row r="635" spans="2:27" ht="12" customHeight="1" x14ac:dyDescent="0.35">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row>
    <row r="636" spans="2:27" ht="12" customHeight="1" x14ac:dyDescent="0.35">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row>
    <row r="637" spans="2:27" ht="12" customHeight="1" x14ac:dyDescent="0.35">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row>
    <row r="638" spans="2:27" ht="12" customHeight="1" x14ac:dyDescent="0.35">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row>
    <row r="639" spans="2:27" ht="12" customHeight="1" x14ac:dyDescent="0.35">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row>
    <row r="640" spans="2:27" ht="12" customHeight="1" x14ac:dyDescent="0.35">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row>
    <row r="641" spans="2:27" ht="12" customHeight="1" x14ac:dyDescent="0.35">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row>
    <row r="642" spans="2:27" ht="12" customHeight="1" x14ac:dyDescent="0.35">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row>
    <row r="643" spans="2:27" ht="12" customHeight="1" x14ac:dyDescent="0.35">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row>
    <row r="644" spans="2:27" ht="12" customHeight="1" x14ac:dyDescent="0.35">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row>
    <row r="645" spans="2:27" ht="12" customHeight="1" x14ac:dyDescent="0.35">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row>
    <row r="646" spans="2:27" ht="12" customHeight="1" x14ac:dyDescent="0.35">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row>
    <row r="647" spans="2:27" ht="12" customHeight="1" x14ac:dyDescent="0.35">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row>
    <row r="648" spans="2:27" ht="12" customHeight="1" x14ac:dyDescent="0.35">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row>
    <row r="649" spans="2:27" ht="12" customHeight="1" x14ac:dyDescent="0.35">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row>
    <row r="650" spans="2:27" ht="12" customHeight="1" x14ac:dyDescent="0.35">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row>
    <row r="651" spans="2:27" ht="12" customHeight="1" x14ac:dyDescent="0.35">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row>
    <row r="652" spans="2:27" ht="12" customHeight="1" x14ac:dyDescent="0.35">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row>
    <row r="653" spans="2:27" ht="12" customHeight="1" x14ac:dyDescent="0.35">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row>
    <row r="654" spans="2:27" ht="12" customHeight="1" x14ac:dyDescent="0.35">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row>
    <row r="655" spans="2:27" ht="12" customHeight="1" x14ac:dyDescent="0.35">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row>
    <row r="656" spans="2:27" ht="12" customHeight="1" x14ac:dyDescent="0.35">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row>
    <row r="657" spans="2:27" ht="12" customHeight="1" x14ac:dyDescent="0.35">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row>
    <row r="658" spans="2:27" ht="12" customHeight="1" x14ac:dyDescent="0.35">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row>
    <row r="659" spans="2:27" ht="12" customHeight="1" x14ac:dyDescent="0.35">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row>
    <row r="660" spans="2:27" ht="12" customHeight="1" x14ac:dyDescent="0.35">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row>
    <row r="661" spans="2:27" ht="12" customHeight="1" x14ac:dyDescent="0.35">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row>
    <row r="662" spans="2:27" ht="12" customHeight="1" x14ac:dyDescent="0.35">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row>
    <row r="663" spans="2:27" ht="12" customHeight="1" x14ac:dyDescent="0.35">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row>
    <row r="664" spans="2:27" ht="12" customHeight="1" x14ac:dyDescent="0.35">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row>
    <row r="665" spans="2:27" ht="12" customHeight="1" x14ac:dyDescent="0.35">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row>
    <row r="666" spans="2:27" ht="12" customHeight="1" x14ac:dyDescent="0.35">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row>
    <row r="667" spans="2:27" ht="12" customHeight="1" x14ac:dyDescent="0.35">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row>
    <row r="668" spans="2:27" ht="12" customHeight="1" x14ac:dyDescent="0.35">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row>
    <row r="669" spans="2:27" ht="12" customHeight="1" x14ac:dyDescent="0.35">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row>
    <row r="670" spans="2:27" ht="12" customHeight="1" x14ac:dyDescent="0.35">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row>
    <row r="671" spans="2:27" ht="12" customHeight="1" x14ac:dyDescent="0.35">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row>
    <row r="672" spans="2:27" ht="12" customHeight="1" x14ac:dyDescent="0.35">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row>
    <row r="673" spans="2:27" ht="12" customHeight="1" x14ac:dyDescent="0.35">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row>
    <row r="674" spans="2:27" ht="12" customHeight="1" x14ac:dyDescent="0.35">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row>
    <row r="675" spans="2:27" ht="12" customHeight="1" x14ac:dyDescent="0.35">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row>
    <row r="676" spans="2:27" ht="12" customHeight="1" x14ac:dyDescent="0.35">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row>
    <row r="677" spans="2:27" ht="12" customHeight="1" x14ac:dyDescent="0.35">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row>
    <row r="678" spans="2:27" ht="12" customHeight="1" x14ac:dyDescent="0.35">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row>
    <row r="679" spans="2:27" ht="12" customHeight="1" x14ac:dyDescent="0.35">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row>
    <row r="680" spans="2:27" ht="12" customHeight="1" x14ac:dyDescent="0.35">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row>
    <row r="681" spans="2:27" ht="12" customHeight="1" x14ac:dyDescent="0.35">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row>
    <row r="682" spans="2:27" ht="12" customHeight="1" x14ac:dyDescent="0.35">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row>
    <row r="683" spans="2:27" ht="12" customHeight="1" x14ac:dyDescent="0.35">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row>
    <row r="684" spans="2:27" ht="12" customHeight="1" x14ac:dyDescent="0.35">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row>
    <row r="685" spans="2:27" ht="12" customHeight="1" x14ac:dyDescent="0.35">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row>
    <row r="686" spans="2:27" ht="12" customHeight="1" x14ac:dyDescent="0.35">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row>
    <row r="687" spans="2:27" ht="12" customHeight="1" x14ac:dyDescent="0.35">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row>
    <row r="688" spans="2:27" ht="12" customHeight="1" x14ac:dyDescent="0.35">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row>
    <row r="689" spans="2:27" ht="12" customHeight="1" x14ac:dyDescent="0.35">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row>
    <row r="690" spans="2:27" ht="12" customHeight="1" x14ac:dyDescent="0.35">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row>
    <row r="691" spans="2:27" ht="12" customHeight="1" x14ac:dyDescent="0.35">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row>
    <row r="692" spans="2:27" ht="12" customHeight="1" x14ac:dyDescent="0.35">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row>
    <row r="693" spans="2:27" ht="12" customHeight="1" x14ac:dyDescent="0.35">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row>
    <row r="694" spans="2:27" ht="12" customHeight="1" x14ac:dyDescent="0.35">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row>
    <row r="695" spans="2:27" ht="12" customHeight="1" x14ac:dyDescent="0.35">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row>
    <row r="696" spans="2:27" ht="12" customHeight="1" x14ac:dyDescent="0.35">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row>
    <row r="697" spans="2:27" ht="12" customHeight="1" x14ac:dyDescent="0.35">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row>
    <row r="698" spans="2:27" ht="12" customHeight="1" x14ac:dyDescent="0.35">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row>
    <row r="699" spans="2:27" ht="12" customHeight="1" x14ac:dyDescent="0.35">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row>
    <row r="700" spans="2:27" ht="12" customHeight="1" x14ac:dyDescent="0.35">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row>
    <row r="701" spans="2:27" ht="12" customHeight="1" x14ac:dyDescent="0.35">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row>
    <row r="702" spans="2:27" ht="12" customHeight="1" x14ac:dyDescent="0.35">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row>
    <row r="703" spans="2:27" ht="12" customHeight="1" x14ac:dyDescent="0.35">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row>
    <row r="704" spans="2:27" ht="12" customHeight="1" x14ac:dyDescent="0.35">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row>
    <row r="705" spans="2:27" ht="12" customHeight="1" x14ac:dyDescent="0.35">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row>
    <row r="706" spans="2:27" ht="12" customHeight="1" x14ac:dyDescent="0.35">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row>
    <row r="707" spans="2:27" ht="12" customHeight="1" x14ac:dyDescent="0.35">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row>
    <row r="708" spans="2:27" ht="12" customHeight="1" x14ac:dyDescent="0.35">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row>
    <row r="709" spans="2:27" ht="12" customHeight="1" x14ac:dyDescent="0.35">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row>
    <row r="710" spans="2:27" ht="12" customHeight="1" x14ac:dyDescent="0.35">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row>
    <row r="711" spans="2:27" ht="12" customHeight="1" x14ac:dyDescent="0.35">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row>
    <row r="712" spans="2:27" ht="12" customHeight="1" x14ac:dyDescent="0.35">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row>
    <row r="713" spans="2:27" ht="12" customHeight="1" x14ac:dyDescent="0.35">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row>
    <row r="714" spans="2:27" ht="12" customHeight="1" x14ac:dyDescent="0.35">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row>
    <row r="715" spans="2:27" ht="12" customHeight="1" x14ac:dyDescent="0.35">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row>
    <row r="716" spans="2:27" ht="12" customHeight="1" x14ac:dyDescent="0.35">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row>
    <row r="717" spans="2:27" ht="12" customHeight="1" x14ac:dyDescent="0.35">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row>
    <row r="718" spans="2:27" ht="12" customHeight="1" x14ac:dyDescent="0.35">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row>
    <row r="719" spans="2:27" ht="12" customHeight="1" x14ac:dyDescent="0.35">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row>
    <row r="720" spans="2:27" ht="12" customHeight="1" x14ac:dyDescent="0.35">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row>
    <row r="721" spans="2:27" ht="12" customHeight="1" x14ac:dyDescent="0.35">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row>
    <row r="722" spans="2:27" ht="12" customHeight="1" x14ac:dyDescent="0.35">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row>
    <row r="723" spans="2:27" ht="12" customHeight="1" x14ac:dyDescent="0.35">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row>
    <row r="724" spans="2:27" ht="12" customHeight="1" x14ac:dyDescent="0.35">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row>
    <row r="725" spans="2:27" ht="12" customHeight="1" x14ac:dyDescent="0.35">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row>
    <row r="726" spans="2:27" ht="12" customHeight="1" x14ac:dyDescent="0.35">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row>
    <row r="727" spans="2:27" ht="12" customHeight="1" x14ac:dyDescent="0.35">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row>
    <row r="728" spans="2:27" ht="12" customHeight="1" x14ac:dyDescent="0.35">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row>
    <row r="729" spans="2:27" ht="12" customHeight="1" x14ac:dyDescent="0.35">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row>
    <row r="730" spans="2:27" ht="12" customHeight="1" x14ac:dyDescent="0.35">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row>
    <row r="731" spans="2:27" ht="12" customHeight="1" x14ac:dyDescent="0.35">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row>
    <row r="732" spans="2:27" ht="12" customHeight="1" x14ac:dyDescent="0.35">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row>
    <row r="733" spans="2:27" ht="12" customHeight="1" x14ac:dyDescent="0.35">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row>
    <row r="734" spans="2:27" ht="12" customHeight="1" x14ac:dyDescent="0.35">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row>
    <row r="735" spans="2:27" ht="12" customHeight="1" x14ac:dyDescent="0.35">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row>
    <row r="736" spans="2:27" ht="12" customHeight="1" x14ac:dyDescent="0.35">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row>
    <row r="737" spans="2:27" ht="12" customHeight="1" x14ac:dyDescent="0.35">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row>
    <row r="738" spans="2:27" ht="12" customHeight="1" x14ac:dyDescent="0.35">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row>
    <row r="739" spans="2:27" ht="12" customHeight="1" x14ac:dyDescent="0.35">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row>
    <row r="740" spans="2:27" ht="12" customHeight="1" x14ac:dyDescent="0.35">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row>
    <row r="741" spans="2:27" ht="12" customHeight="1" x14ac:dyDescent="0.35">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row>
    <row r="742" spans="2:27" ht="12" customHeight="1" x14ac:dyDescent="0.35">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row>
    <row r="743" spans="2:27" ht="12" customHeight="1" x14ac:dyDescent="0.35">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row>
    <row r="744" spans="2:27" ht="12" customHeight="1" x14ac:dyDescent="0.35">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row>
    <row r="745" spans="2:27" ht="12" customHeight="1" x14ac:dyDescent="0.35">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row>
    <row r="746" spans="2:27" ht="12" customHeight="1" x14ac:dyDescent="0.35">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row>
    <row r="747" spans="2:27" ht="12" customHeight="1" x14ac:dyDescent="0.35">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row>
    <row r="748" spans="2:27" ht="12" customHeight="1" x14ac:dyDescent="0.35">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row>
    <row r="749" spans="2:27" ht="12" customHeight="1" x14ac:dyDescent="0.35">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row>
    <row r="750" spans="2:27" ht="12" customHeight="1" x14ac:dyDescent="0.35">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row>
    <row r="751" spans="2:27" ht="12" customHeight="1" x14ac:dyDescent="0.35">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row>
    <row r="752" spans="2:27" ht="12" customHeight="1" x14ac:dyDescent="0.35">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row>
    <row r="753" spans="2:27" ht="12" customHeight="1" x14ac:dyDescent="0.35">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row>
    <row r="754" spans="2:27" ht="12" customHeight="1" x14ac:dyDescent="0.35">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row>
    <row r="755" spans="2:27" ht="12" customHeight="1" x14ac:dyDescent="0.35">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row>
    <row r="756" spans="2:27" ht="12" customHeight="1" x14ac:dyDescent="0.35">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row>
    <row r="757" spans="2:27" ht="12" customHeight="1" x14ac:dyDescent="0.35">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row>
    <row r="758" spans="2:27" ht="12" customHeight="1" x14ac:dyDescent="0.35">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row>
    <row r="759" spans="2:27" ht="12" customHeight="1" x14ac:dyDescent="0.35">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row>
    <row r="760" spans="2:27" ht="12" customHeight="1" x14ac:dyDescent="0.35">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row>
    <row r="761" spans="2:27" ht="12" customHeight="1" x14ac:dyDescent="0.35">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row>
    <row r="762" spans="2:27" ht="12" customHeight="1" x14ac:dyDescent="0.35">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row>
    <row r="763" spans="2:27" ht="12" customHeight="1" x14ac:dyDescent="0.35">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row>
    <row r="764" spans="2:27" ht="12" customHeight="1" x14ac:dyDescent="0.35">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row>
    <row r="765" spans="2:27" ht="12" customHeight="1" x14ac:dyDescent="0.35">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row>
    <row r="766" spans="2:27" ht="12" customHeight="1" x14ac:dyDescent="0.35">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row>
    <row r="767" spans="2:27" ht="12" customHeight="1" x14ac:dyDescent="0.35">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row>
    <row r="768" spans="2:27" ht="12" customHeight="1" x14ac:dyDescent="0.35">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row>
    <row r="769" spans="2:27" ht="12" customHeight="1" x14ac:dyDescent="0.35">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row>
    <row r="770" spans="2:27" ht="12" customHeight="1" x14ac:dyDescent="0.35">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row>
    <row r="771" spans="2:27" ht="12" customHeight="1" x14ac:dyDescent="0.35">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row>
    <row r="772" spans="2:27" ht="12" customHeight="1" x14ac:dyDescent="0.35">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row>
    <row r="773" spans="2:27" ht="12" customHeight="1" x14ac:dyDescent="0.35">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row>
    <row r="774" spans="2:27" ht="12" customHeight="1" x14ac:dyDescent="0.35">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row>
    <row r="775" spans="2:27" ht="12" customHeight="1" x14ac:dyDescent="0.35">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row>
    <row r="776" spans="2:27" ht="12" customHeight="1" x14ac:dyDescent="0.35">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row>
    <row r="777" spans="2:27" ht="12" customHeight="1" x14ac:dyDescent="0.35">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row>
    <row r="778" spans="2:27" ht="12" customHeight="1" x14ac:dyDescent="0.35">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row>
    <row r="779" spans="2:27" ht="12" customHeight="1" x14ac:dyDescent="0.35">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row>
    <row r="780" spans="2:27" ht="12" customHeight="1" x14ac:dyDescent="0.35">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row>
    <row r="781" spans="2:27" ht="12" customHeight="1" x14ac:dyDescent="0.35">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row>
    <row r="782" spans="2:27" ht="12" customHeight="1" x14ac:dyDescent="0.35">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row>
    <row r="783" spans="2:27" ht="12" customHeight="1" x14ac:dyDescent="0.35">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row>
    <row r="784" spans="2:27" ht="12" customHeight="1" x14ac:dyDescent="0.35">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row>
    <row r="785" spans="2:27" ht="12" customHeight="1" x14ac:dyDescent="0.35">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row>
    <row r="786" spans="2:27" ht="12" customHeight="1" x14ac:dyDescent="0.35">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row>
    <row r="787" spans="2:27" ht="12" customHeight="1" x14ac:dyDescent="0.35">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row>
    <row r="788" spans="2:27" ht="12" customHeight="1" x14ac:dyDescent="0.35">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row>
    <row r="789" spans="2:27" ht="12" customHeight="1" x14ac:dyDescent="0.35">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row>
    <row r="790" spans="2:27" ht="12" customHeight="1" x14ac:dyDescent="0.35">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row>
    <row r="791" spans="2:27" ht="12" customHeight="1" x14ac:dyDescent="0.35">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row>
    <row r="792" spans="2:27" ht="12" customHeight="1" x14ac:dyDescent="0.35">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row>
    <row r="793" spans="2:27" ht="12" customHeight="1" x14ac:dyDescent="0.35">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row>
    <row r="794" spans="2:27" ht="12" customHeight="1" x14ac:dyDescent="0.35">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row>
    <row r="795" spans="2:27" ht="12" customHeight="1" x14ac:dyDescent="0.35">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row>
    <row r="796" spans="2:27" ht="12" customHeight="1" x14ac:dyDescent="0.35">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row>
    <row r="797" spans="2:27" ht="12" customHeight="1" x14ac:dyDescent="0.35">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row>
    <row r="798" spans="2:27" ht="12" customHeight="1" x14ac:dyDescent="0.35">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row>
    <row r="799" spans="2:27" ht="12" customHeight="1" x14ac:dyDescent="0.35">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row>
    <row r="800" spans="2:27" ht="12" customHeight="1" x14ac:dyDescent="0.35">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row>
    <row r="801" spans="2:27" ht="12" customHeight="1" x14ac:dyDescent="0.35">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row>
    <row r="802" spans="2:27" ht="12" customHeight="1" x14ac:dyDescent="0.35">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row>
    <row r="803" spans="2:27" ht="12" customHeight="1" x14ac:dyDescent="0.35">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row>
    <row r="804" spans="2:27" ht="12" customHeight="1" x14ac:dyDescent="0.35">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row>
    <row r="805" spans="2:27" ht="12" customHeight="1" x14ac:dyDescent="0.35">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row>
    <row r="806" spans="2:27" ht="12" customHeight="1" x14ac:dyDescent="0.35">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row>
    <row r="807" spans="2:27" ht="12" customHeight="1" x14ac:dyDescent="0.35">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row>
    <row r="808" spans="2:27" ht="12" customHeight="1" x14ac:dyDescent="0.35">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row>
    <row r="809" spans="2:27" ht="12" customHeight="1" x14ac:dyDescent="0.35">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row>
    <row r="810" spans="2:27" ht="12" customHeight="1" x14ac:dyDescent="0.35">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row>
    <row r="811" spans="2:27" ht="12" customHeight="1" x14ac:dyDescent="0.35">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row>
    <row r="812" spans="2:27" ht="12" customHeight="1" x14ac:dyDescent="0.35">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row>
    <row r="813" spans="2:27" ht="12" customHeight="1" x14ac:dyDescent="0.35">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row>
    <row r="814" spans="2:27" ht="12" customHeight="1" x14ac:dyDescent="0.35">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row>
    <row r="815" spans="2:27" ht="12" customHeight="1" x14ac:dyDescent="0.35">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row>
    <row r="816" spans="2:27" ht="12" customHeight="1" x14ac:dyDescent="0.35">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row>
    <row r="817" spans="2:27" ht="12" customHeight="1" x14ac:dyDescent="0.35">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row>
    <row r="818" spans="2:27" ht="12" customHeight="1" x14ac:dyDescent="0.35">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row>
    <row r="819" spans="2:27" ht="12" customHeight="1" x14ac:dyDescent="0.35">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row>
    <row r="820" spans="2:27" ht="12" customHeight="1" x14ac:dyDescent="0.35">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row>
    <row r="821" spans="2:27" ht="12" customHeight="1" x14ac:dyDescent="0.35">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row>
    <row r="822" spans="2:27" ht="12" customHeight="1" x14ac:dyDescent="0.35">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row>
    <row r="823" spans="2:27" ht="12" customHeight="1" x14ac:dyDescent="0.35">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row>
    <row r="824" spans="2:27" ht="12" customHeight="1" x14ac:dyDescent="0.35">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row>
    <row r="825" spans="2:27" ht="12" customHeight="1" x14ac:dyDescent="0.35">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row>
    <row r="826" spans="2:27" ht="12" customHeight="1" x14ac:dyDescent="0.35">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row>
    <row r="827" spans="2:27" ht="12" customHeight="1" x14ac:dyDescent="0.35">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row>
    <row r="828" spans="2:27" ht="12" customHeight="1" x14ac:dyDescent="0.35">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row>
    <row r="829" spans="2:27" ht="12" customHeight="1" x14ac:dyDescent="0.35">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row>
    <row r="830" spans="2:27" ht="12" customHeight="1" x14ac:dyDescent="0.35">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row>
    <row r="831" spans="2:27" ht="12" customHeight="1" x14ac:dyDescent="0.35">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row>
    <row r="832" spans="2:27" ht="12" customHeight="1" x14ac:dyDescent="0.35">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row>
    <row r="833" spans="2:27" ht="12" customHeight="1" x14ac:dyDescent="0.35">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row>
    <row r="834" spans="2:27" ht="12" customHeight="1" x14ac:dyDescent="0.35">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row>
    <row r="835" spans="2:27" ht="12" customHeight="1" x14ac:dyDescent="0.35">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row>
    <row r="836" spans="2:27" ht="12" customHeight="1" x14ac:dyDescent="0.35">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row>
    <row r="837" spans="2:27" ht="12" customHeight="1" x14ac:dyDescent="0.35">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row>
    <row r="838" spans="2:27" ht="12" customHeight="1" x14ac:dyDescent="0.35">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row>
    <row r="839" spans="2:27" ht="12" customHeight="1" x14ac:dyDescent="0.35">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row>
    <row r="840" spans="2:27" ht="12" customHeight="1" x14ac:dyDescent="0.35">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row>
    <row r="841" spans="2:27" ht="12" customHeight="1" x14ac:dyDescent="0.35">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row>
    <row r="842" spans="2:27" ht="12" customHeight="1" x14ac:dyDescent="0.35">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row>
    <row r="843" spans="2:27" ht="12" customHeight="1" x14ac:dyDescent="0.35">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row>
    <row r="844" spans="2:27" ht="12" customHeight="1" x14ac:dyDescent="0.35">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row>
    <row r="845" spans="2:27" ht="12" customHeight="1" x14ac:dyDescent="0.35">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row>
    <row r="846" spans="2:27" ht="12" customHeight="1" x14ac:dyDescent="0.35">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row>
    <row r="847" spans="2:27" ht="12" customHeight="1" x14ac:dyDescent="0.35">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row>
    <row r="848" spans="2:27" ht="12" customHeight="1" x14ac:dyDescent="0.35">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row>
    <row r="849" spans="2:27" ht="12" customHeight="1" x14ac:dyDescent="0.35">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row>
    <row r="850" spans="2:27" ht="12" customHeight="1" x14ac:dyDescent="0.35">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row>
    <row r="851" spans="2:27" ht="12" customHeight="1" x14ac:dyDescent="0.35">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row>
    <row r="852" spans="2:27" ht="12" customHeight="1" x14ac:dyDescent="0.35">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row>
    <row r="853" spans="2:27" ht="12" customHeight="1" x14ac:dyDescent="0.35">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row>
    <row r="854" spans="2:27" ht="12" customHeight="1" x14ac:dyDescent="0.35">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row>
    <row r="855" spans="2:27" ht="12" customHeight="1" x14ac:dyDescent="0.35">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row>
    <row r="856" spans="2:27" ht="12" customHeight="1" x14ac:dyDescent="0.35">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row>
    <row r="857" spans="2:27" ht="12" customHeight="1" x14ac:dyDescent="0.35">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row>
    <row r="858" spans="2:27" ht="12" customHeight="1" x14ac:dyDescent="0.35">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row>
    <row r="859" spans="2:27" ht="12" customHeight="1" x14ac:dyDescent="0.35">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row>
    <row r="860" spans="2:27" ht="12" customHeight="1" x14ac:dyDescent="0.35">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row>
    <row r="861" spans="2:27" ht="12" customHeight="1" x14ac:dyDescent="0.35">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row>
    <row r="862" spans="2:27" ht="12" customHeight="1" x14ac:dyDescent="0.35">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row>
    <row r="863" spans="2:27" ht="12" customHeight="1" x14ac:dyDescent="0.35">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row>
    <row r="864" spans="2:27" ht="12" customHeight="1" x14ac:dyDescent="0.35">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row>
    <row r="865" spans="2:27" ht="12" customHeight="1" x14ac:dyDescent="0.35">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row>
    <row r="866" spans="2:27" ht="12" customHeight="1" x14ac:dyDescent="0.35">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row>
    <row r="867" spans="2:27" ht="12" customHeight="1" x14ac:dyDescent="0.35">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row>
    <row r="868" spans="2:27" ht="12" customHeight="1" x14ac:dyDescent="0.35">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row>
    <row r="869" spans="2:27" ht="12" customHeight="1" x14ac:dyDescent="0.35">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row>
    <row r="870" spans="2:27" ht="12" customHeight="1" x14ac:dyDescent="0.35">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row>
    <row r="871" spans="2:27" ht="12" customHeight="1" x14ac:dyDescent="0.35">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row>
    <row r="872" spans="2:27" ht="12" customHeight="1" x14ac:dyDescent="0.35">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row>
    <row r="873" spans="2:27" ht="12" customHeight="1" x14ac:dyDescent="0.35">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row>
    <row r="874" spans="2:27" ht="12" customHeight="1" x14ac:dyDescent="0.35">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row>
    <row r="875" spans="2:27" ht="12" customHeight="1" x14ac:dyDescent="0.35">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row>
    <row r="876" spans="2:27" ht="12" customHeight="1" x14ac:dyDescent="0.35">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row>
    <row r="877" spans="2:27" ht="12" customHeight="1" x14ac:dyDescent="0.35">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row>
    <row r="878" spans="2:27" ht="12" customHeight="1" x14ac:dyDescent="0.35">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row>
    <row r="879" spans="2:27" ht="12" customHeight="1" x14ac:dyDescent="0.35">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row>
    <row r="880" spans="2:27" ht="12" customHeight="1" x14ac:dyDescent="0.35">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row>
    <row r="881" spans="2:27" ht="12" customHeight="1" x14ac:dyDescent="0.35">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row>
    <row r="882" spans="2:27" ht="12" customHeight="1" x14ac:dyDescent="0.35">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row>
    <row r="883" spans="2:27" ht="12" customHeight="1" x14ac:dyDescent="0.35">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row>
    <row r="884" spans="2:27" ht="12" customHeight="1" x14ac:dyDescent="0.35">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row>
    <row r="885" spans="2:27" ht="12" customHeight="1" x14ac:dyDescent="0.35">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row>
    <row r="886" spans="2:27" ht="12" customHeight="1" x14ac:dyDescent="0.35">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row>
    <row r="887" spans="2:27" ht="12" customHeight="1" x14ac:dyDescent="0.35">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row>
    <row r="888" spans="2:27" ht="12" customHeight="1" x14ac:dyDescent="0.35">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row>
    <row r="889" spans="2:27" ht="12" customHeight="1" x14ac:dyDescent="0.35">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row>
    <row r="890" spans="2:27" ht="12" customHeight="1" x14ac:dyDescent="0.35">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row>
    <row r="891" spans="2:27" ht="12" customHeight="1" x14ac:dyDescent="0.35">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row>
    <row r="892" spans="2:27" ht="12" customHeight="1" x14ac:dyDescent="0.35">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row>
    <row r="893" spans="2:27" ht="12" customHeight="1" x14ac:dyDescent="0.35">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row>
    <row r="894" spans="2:27" ht="12" customHeight="1" x14ac:dyDescent="0.35">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row>
    <row r="895" spans="2:27" ht="12" customHeight="1" x14ac:dyDescent="0.35">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row>
    <row r="896" spans="2:27" ht="12" customHeight="1" x14ac:dyDescent="0.35">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row>
    <row r="897" spans="2:27" ht="12" customHeight="1" x14ac:dyDescent="0.35">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row>
    <row r="898" spans="2:27" ht="12" customHeight="1" x14ac:dyDescent="0.35">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row>
    <row r="899" spans="2:27" ht="12" customHeight="1" x14ac:dyDescent="0.35">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row>
    <row r="900" spans="2:27" ht="12" customHeight="1" x14ac:dyDescent="0.35">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row>
    <row r="901" spans="2:27" ht="12" customHeight="1" x14ac:dyDescent="0.35">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row>
    <row r="902" spans="2:27" ht="12" customHeight="1" x14ac:dyDescent="0.35">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row>
    <row r="903" spans="2:27" ht="12" customHeight="1" x14ac:dyDescent="0.35">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row>
    <row r="904" spans="2:27" ht="12" customHeight="1" x14ac:dyDescent="0.35">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row>
    <row r="905" spans="2:27" ht="12" customHeight="1" x14ac:dyDescent="0.35">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row>
    <row r="906" spans="2:27" ht="12" customHeight="1" x14ac:dyDescent="0.35">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row>
    <row r="907" spans="2:27" ht="12" customHeight="1" x14ac:dyDescent="0.35">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row>
    <row r="908" spans="2:27" ht="12" customHeight="1" x14ac:dyDescent="0.35">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row>
    <row r="909" spans="2:27" ht="12" customHeight="1" x14ac:dyDescent="0.35">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row>
    <row r="910" spans="2:27" ht="12" customHeight="1" x14ac:dyDescent="0.35">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row>
    <row r="911" spans="2:27" ht="12" customHeight="1" x14ac:dyDescent="0.35">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row>
    <row r="912" spans="2:27" ht="12" customHeight="1" x14ac:dyDescent="0.35">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row>
    <row r="913" spans="2:27" ht="12" customHeight="1" x14ac:dyDescent="0.35">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row>
    <row r="914" spans="2:27" ht="12" customHeight="1" x14ac:dyDescent="0.35">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row>
    <row r="915" spans="2:27" ht="12" customHeight="1" x14ac:dyDescent="0.35">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row>
    <row r="916" spans="2:27" ht="12" customHeight="1" x14ac:dyDescent="0.35">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row>
    <row r="917" spans="2:27" ht="12" customHeight="1" x14ac:dyDescent="0.35">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row>
    <row r="918" spans="2:27" ht="12" customHeight="1" x14ac:dyDescent="0.35">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row>
    <row r="919" spans="2:27" ht="12" customHeight="1" x14ac:dyDescent="0.35">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row>
    <row r="920" spans="2:27" ht="12" customHeight="1" x14ac:dyDescent="0.35">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row>
    <row r="921" spans="2:27" ht="12" customHeight="1" x14ac:dyDescent="0.35">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row>
    <row r="922" spans="2:27" ht="12" customHeight="1" x14ac:dyDescent="0.35">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row>
    <row r="923" spans="2:27" ht="12" customHeight="1" x14ac:dyDescent="0.35">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row>
    <row r="924" spans="2:27" ht="12" customHeight="1" x14ac:dyDescent="0.35">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row>
    <row r="925" spans="2:27" ht="12" customHeight="1" x14ac:dyDescent="0.35">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row>
    <row r="926" spans="2:27" ht="12" customHeight="1" x14ac:dyDescent="0.35">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row>
    <row r="927" spans="2:27" ht="12" customHeight="1" x14ac:dyDescent="0.35">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row>
    <row r="928" spans="2:27" ht="12" customHeight="1" x14ac:dyDescent="0.35">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row>
    <row r="929" spans="2:27" ht="12" customHeight="1" x14ac:dyDescent="0.35">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row>
    <row r="930" spans="2:27" ht="12" customHeight="1" x14ac:dyDescent="0.35">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row>
    <row r="931" spans="2:27" ht="12" customHeight="1" x14ac:dyDescent="0.35">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row>
    <row r="932" spans="2:27" ht="12" customHeight="1" x14ac:dyDescent="0.35">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row>
    <row r="933" spans="2:27" ht="12" customHeight="1" x14ac:dyDescent="0.35">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row>
    <row r="934" spans="2:27" ht="12" customHeight="1" x14ac:dyDescent="0.35">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row>
    <row r="935" spans="2:27" ht="12" customHeight="1" x14ac:dyDescent="0.35">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row>
    <row r="936" spans="2:27" ht="12" customHeight="1" x14ac:dyDescent="0.35">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row>
    <row r="937" spans="2:27" ht="12" customHeight="1" x14ac:dyDescent="0.35">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row>
    <row r="938" spans="2:27" ht="12" customHeight="1" x14ac:dyDescent="0.35">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row>
    <row r="939" spans="2:27" ht="12" customHeight="1" x14ac:dyDescent="0.35">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row>
    <row r="940" spans="2:27" ht="12" customHeight="1" x14ac:dyDescent="0.35">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row>
    <row r="941" spans="2:27" ht="12" customHeight="1" x14ac:dyDescent="0.35">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row>
    <row r="942" spans="2:27" ht="12" customHeight="1" x14ac:dyDescent="0.35">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row>
    <row r="943" spans="2:27" ht="12" customHeight="1" x14ac:dyDescent="0.35">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row>
    <row r="944" spans="2:27" ht="12" customHeight="1" x14ac:dyDescent="0.35">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row>
    <row r="945" spans="2:27" ht="12" customHeight="1" x14ac:dyDescent="0.35">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row>
    <row r="946" spans="2:27" ht="12" customHeight="1" x14ac:dyDescent="0.35">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row>
    <row r="947" spans="2:27" ht="12" customHeight="1" x14ac:dyDescent="0.35">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row>
    <row r="948" spans="2:27" ht="12" customHeight="1" x14ac:dyDescent="0.35">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row>
    <row r="949" spans="2:27" ht="12" customHeight="1" x14ac:dyDescent="0.35">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row>
    <row r="950" spans="2:27" ht="12" customHeight="1" x14ac:dyDescent="0.35">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row>
    <row r="951" spans="2:27" ht="12" customHeight="1" x14ac:dyDescent="0.35">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row>
    <row r="952" spans="2:27" ht="12" customHeight="1" x14ac:dyDescent="0.35">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row>
    <row r="953" spans="2:27" ht="12" customHeight="1" x14ac:dyDescent="0.35">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row>
    <row r="954" spans="2:27" ht="12" customHeight="1" x14ac:dyDescent="0.35">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row>
    <row r="955" spans="2:27" ht="12" customHeight="1" x14ac:dyDescent="0.35">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row>
    <row r="956" spans="2:27" ht="12" customHeight="1" x14ac:dyDescent="0.35">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row>
    <row r="957" spans="2:27" ht="12" customHeight="1" x14ac:dyDescent="0.35">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row>
    <row r="958" spans="2:27" ht="12" customHeight="1" x14ac:dyDescent="0.35">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row>
    <row r="959" spans="2:27" ht="12" customHeight="1" x14ac:dyDescent="0.35">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row>
    <row r="960" spans="2:27" ht="12" customHeight="1" x14ac:dyDescent="0.35">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row>
    <row r="961" spans="2:27" ht="12" customHeight="1" x14ac:dyDescent="0.35">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row>
    <row r="962" spans="2:27" ht="12" customHeight="1" x14ac:dyDescent="0.35">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row>
    <row r="963" spans="2:27" ht="12" customHeight="1" x14ac:dyDescent="0.35">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row>
    <row r="964" spans="2:27" ht="12" customHeight="1" x14ac:dyDescent="0.35">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row>
    <row r="965" spans="2:27" ht="12" customHeight="1" x14ac:dyDescent="0.35">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row>
    <row r="966" spans="2:27" ht="12" customHeight="1" x14ac:dyDescent="0.35">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row>
    <row r="967" spans="2:27" ht="12" customHeight="1" x14ac:dyDescent="0.35">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row>
    <row r="968" spans="2:27" ht="12" customHeight="1" x14ac:dyDescent="0.35">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row>
    <row r="969" spans="2:27" ht="12" customHeight="1" x14ac:dyDescent="0.35">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row>
    <row r="970" spans="2:27" ht="12" customHeight="1" x14ac:dyDescent="0.35">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row>
    <row r="971" spans="2:27" ht="12" customHeight="1" x14ac:dyDescent="0.35">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row>
    <row r="972" spans="2:27" ht="12" customHeight="1" x14ac:dyDescent="0.35">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row>
    <row r="973" spans="2:27" ht="12" customHeight="1" x14ac:dyDescent="0.35">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row>
    <row r="974" spans="2:27" ht="12" customHeight="1" x14ac:dyDescent="0.35">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row>
    <row r="975" spans="2:27" ht="12" customHeight="1" x14ac:dyDescent="0.35">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row>
    <row r="976" spans="2:27" ht="12" customHeight="1" x14ac:dyDescent="0.35">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row>
    <row r="977" spans="2:27" ht="12" customHeight="1" x14ac:dyDescent="0.35">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row>
    <row r="978" spans="2:27" ht="12" customHeight="1" x14ac:dyDescent="0.35">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row>
    <row r="979" spans="2:27" ht="12" customHeight="1" x14ac:dyDescent="0.35">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row>
    <row r="980" spans="2:27" ht="12" customHeight="1" x14ac:dyDescent="0.35">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row>
    <row r="981" spans="2:27" ht="12" customHeight="1" x14ac:dyDescent="0.35">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row>
    <row r="982" spans="2:27" ht="12" customHeight="1" x14ac:dyDescent="0.35">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row>
    <row r="983" spans="2:27" ht="12" customHeight="1" x14ac:dyDescent="0.35">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row>
    <row r="984" spans="2:27" ht="12" customHeight="1" x14ac:dyDescent="0.35">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row>
    <row r="985" spans="2:27" ht="12" customHeight="1" x14ac:dyDescent="0.35">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row>
    <row r="986" spans="2:27" ht="12" customHeight="1" x14ac:dyDescent="0.35">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row>
    <row r="987" spans="2:27" ht="12" customHeight="1" x14ac:dyDescent="0.35">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row>
    <row r="988" spans="2:27" ht="12" customHeight="1" x14ac:dyDescent="0.35">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c r="AA988" s="22"/>
    </row>
    <row r="989" spans="2:27" ht="12" customHeight="1" x14ac:dyDescent="0.35">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c r="AA989" s="22"/>
    </row>
    <row r="990" spans="2:27" ht="12" customHeight="1" x14ac:dyDescent="0.35">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c r="AA990" s="22"/>
    </row>
    <row r="991" spans="2:27" ht="12" customHeight="1" x14ac:dyDescent="0.35">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c r="AA991" s="22"/>
    </row>
    <row r="992" spans="2:27" ht="12" customHeight="1" x14ac:dyDescent="0.35">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c r="AA992" s="22"/>
    </row>
    <row r="993" spans="2:27" ht="12" customHeight="1" x14ac:dyDescent="0.35">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c r="AA993" s="22"/>
    </row>
    <row r="994" spans="2:27" ht="12" customHeight="1" x14ac:dyDescent="0.35">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c r="AA994" s="22"/>
    </row>
    <row r="995" spans="2:27" ht="12" customHeight="1" x14ac:dyDescent="0.35">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c r="AA995" s="22"/>
    </row>
    <row r="996" spans="2:27" ht="12" customHeight="1" x14ac:dyDescent="0.35">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c r="AA996" s="22"/>
    </row>
    <row r="997" spans="2:27" ht="12" customHeight="1" x14ac:dyDescent="0.35">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c r="AA997" s="22"/>
    </row>
    <row r="998" spans="2:27" ht="12" customHeight="1" x14ac:dyDescent="0.35">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c r="AA998" s="22"/>
    </row>
    <row r="999" spans="2:27" ht="12" customHeight="1" x14ac:dyDescent="0.35">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c r="AA999" s="22"/>
    </row>
    <row r="1000" spans="2:27" ht="12" customHeight="1" x14ac:dyDescent="0.35">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c r="AA1000" s="22"/>
    </row>
    <row r="1001" spans="2:27" ht="12" customHeight="1" x14ac:dyDescent="0.35">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c r="AA1001" s="22"/>
    </row>
    <row r="1002" spans="2:27" ht="12" customHeight="1" x14ac:dyDescent="0.35">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c r="AA1002" s="22"/>
    </row>
    <row r="1003" spans="2:27" ht="12" customHeight="1" x14ac:dyDescent="0.35">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c r="AA1003" s="22"/>
    </row>
    <row r="1004" spans="2:27" ht="12" customHeight="1" x14ac:dyDescent="0.35">
      <c r="B1004" s="22"/>
      <c r="C1004" s="22"/>
      <c r="D1004" s="22"/>
      <c r="E1004" s="22"/>
      <c r="F1004" s="22"/>
      <c r="G1004" s="22"/>
      <c r="H1004" s="22"/>
      <c r="I1004" s="22"/>
      <c r="J1004" s="22"/>
      <c r="K1004" s="22"/>
      <c r="L1004" s="22"/>
      <c r="M1004" s="22"/>
      <c r="N1004" s="22"/>
      <c r="O1004" s="22"/>
      <c r="P1004" s="22"/>
      <c r="Q1004" s="22"/>
      <c r="R1004" s="22"/>
      <c r="S1004" s="22"/>
      <c r="T1004" s="22"/>
      <c r="U1004" s="22"/>
      <c r="V1004" s="22"/>
      <c r="W1004" s="22"/>
      <c r="X1004" s="22"/>
      <c r="Y1004" s="22"/>
      <c r="Z1004" s="22"/>
      <c r="AA1004" s="22"/>
    </row>
    <row r="1005" spans="2:27" ht="12" customHeight="1" x14ac:dyDescent="0.35">
      <c r="B1005" s="22"/>
      <c r="C1005" s="22"/>
      <c r="D1005" s="22"/>
      <c r="E1005" s="22"/>
      <c r="F1005" s="22"/>
      <c r="G1005" s="22"/>
      <c r="H1005" s="22"/>
      <c r="I1005" s="22"/>
      <c r="J1005" s="22"/>
      <c r="K1005" s="22"/>
      <c r="L1005" s="22"/>
      <c r="M1005" s="22"/>
      <c r="N1005" s="22"/>
      <c r="O1005" s="22"/>
      <c r="P1005" s="22"/>
      <c r="Q1005" s="22"/>
      <c r="R1005" s="22"/>
      <c r="S1005" s="22"/>
      <c r="T1005" s="22"/>
      <c r="U1005" s="22"/>
      <c r="V1005" s="22"/>
      <c r="W1005" s="22"/>
      <c r="X1005" s="22"/>
      <c r="Y1005" s="22"/>
      <c r="Z1005" s="22"/>
      <c r="AA1005" s="22"/>
    </row>
    <row r="1006" spans="2:27" ht="12" customHeight="1" x14ac:dyDescent="0.35">
      <c r="B1006" s="22"/>
      <c r="C1006" s="22"/>
      <c r="D1006" s="22"/>
      <c r="E1006" s="22"/>
      <c r="F1006" s="22"/>
      <c r="G1006" s="22"/>
      <c r="H1006" s="22"/>
      <c r="I1006" s="22"/>
      <c r="J1006" s="22"/>
      <c r="K1006" s="22"/>
      <c r="L1006" s="22"/>
      <c r="M1006" s="22"/>
      <c r="N1006" s="22"/>
      <c r="O1006" s="22"/>
      <c r="P1006" s="22"/>
      <c r="Q1006" s="22"/>
      <c r="R1006" s="22"/>
      <c r="S1006" s="22"/>
      <c r="T1006" s="22"/>
      <c r="U1006" s="22"/>
      <c r="V1006" s="22"/>
      <c r="W1006" s="22"/>
      <c r="X1006" s="22"/>
      <c r="Y1006" s="22"/>
      <c r="Z1006" s="22"/>
      <c r="AA1006" s="22"/>
    </row>
    <row r="1007" spans="2:27" ht="12" customHeight="1" x14ac:dyDescent="0.35">
      <c r="B1007" s="22"/>
      <c r="C1007" s="22"/>
      <c r="D1007" s="22"/>
      <c r="E1007" s="22"/>
      <c r="F1007" s="22"/>
      <c r="G1007" s="22"/>
      <c r="H1007" s="22"/>
      <c r="I1007" s="22"/>
      <c r="J1007" s="22"/>
      <c r="K1007" s="22"/>
      <c r="L1007" s="22"/>
      <c r="M1007" s="22"/>
      <c r="N1007" s="22"/>
      <c r="O1007" s="22"/>
      <c r="P1007" s="22"/>
      <c r="Q1007" s="22"/>
      <c r="R1007" s="22"/>
      <c r="S1007" s="22"/>
      <c r="T1007" s="22"/>
      <c r="U1007" s="22"/>
      <c r="V1007" s="22"/>
      <c r="W1007" s="22"/>
      <c r="X1007" s="22"/>
      <c r="Y1007" s="22"/>
      <c r="Z1007" s="22"/>
      <c r="AA1007" s="22"/>
    </row>
    <row r="1008" spans="2:27" ht="12" customHeight="1" x14ac:dyDescent="0.35">
      <c r="B1008" s="22"/>
      <c r="C1008" s="22"/>
      <c r="D1008" s="22"/>
      <c r="E1008" s="22"/>
      <c r="F1008" s="22"/>
      <c r="G1008" s="22"/>
      <c r="H1008" s="22"/>
      <c r="I1008" s="22"/>
      <c r="J1008" s="22"/>
      <c r="K1008" s="22"/>
      <c r="L1008" s="22"/>
      <c r="M1008" s="22"/>
      <c r="N1008" s="22"/>
      <c r="O1008" s="22"/>
      <c r="P1008" s="22"/>
      <c r="Q1008" s="22"/>
      <c r="R1008" s="22"/>
      <c r="S1008" s="22"/>
      <c r="T1008" s="22"/>
      <c r="U1008" s="22"/>
      <c r="V1008" s="22"/>
      <c r="W1008" s="22"/>
      <c r="X1008" s="22"/>
      <c r="Y1008" s="22"/>
      <c r="Z1008" s="22"/>
      <c r="AA1008" s="22"/>
    </row>
    <row r="1009" spans="2:27" ht="12" customHeight="1" x14ac:dyDescent="0.35">
      <c r="B1009" s="22"/>
      <c r="C1009" s="22"/>
      <c r="D1009" s="22"/>
      <c r="E1009" s="22"/>
      <c r="F1009" s="22"/>
      <c r="G1009" s="22"/>
      <c r="H1009" s="22"/>
      <c r="I1009" s="22"/>
      <c r="J1009" s="22"/>
      <c r="K1009" s="22"/>
      <c r="L1009" s="22"/>
      <c r="M1009" s="22"/>
      <c r="N1009" s="22"/>
      <c r="O1009" s="22"/>
      <c r="P1009" s="22"/>
      <c r="Q1009" s="22"/>
      <c r="R1009" s="22"/>
      <c r="S1009" s="22"/>
      <c r="T1009" s="22"/>
      <c r="U1009" s="22"/>
      <c r="V1009" s="22"/>
      <c r="W1009" s="22"/>
      <c r="X1009" s="22"/>
      <c r="Y1009" s="22"/>
      <c r="Z1009" s="22"/>
      <c r="AA1009" s="22"/>
    </row>
    <row r="1010" spans="2:27" ht="12" customHeight="1" x14ac:dyDescent="0.35">
      <c r="B1010" s="22"/>
      <c r="C1010" s="22"/>
      <c r="D1010" s="22"/>
      <c r="E1010" s="22"/>
      <c r="F1010" s="22"/>
      <c r="G1010" s="22"/>
      <c r="H1010" s="22"/>
      <c r="I1010" s="22"/>
      <c r="J1010" s="22"/>
      <c r="K1010" s="22"/>
      <c r="L1010" s="22"/>
      <c r="M1010" s="22"/>
      <c r="N1010" s="22"/>
      <c r="O1010" s="22"/>
      <c r="P1010" s="22"/>
      <c r="Q1010" s="22"/>
      <c r="R1010" s="22"/>
      <c r="S1010" s="22"/>
      <c r="T1010" s="22"/>
      <c r="U1010" s="22"/>
      <c r="V1010" s="22"/>
      <c r="W1010" s="22"/>
      <c r="X1010" s="22"/>
      <c r="Y1010" s="22"/>
      <c r="Z1010" s="22"/>
      <c r="AA1010" s="22"/>
    </row>
    <row r="1011" spans="2:27" ht="12" customHeight="1" x14ac:dyDescent="0.35">
      <c r="B1011" s="22"/>
      <c r="C1011" s="22"/>
      <c r="D1011" s="22"/>
      <c r="E1011" s="22"/>
      <c r="F1011" s="22"/>
      <c r="G1011" s="22"/>
      <c r="H1011" s="22"/>
      <c r="I1011" s="22"/>
      <c r="J1011" s="22"/>
      <c r="K1011" s="22"/>
      <c r="L1011" s="22"/>
      <c r="M1011" s="22"/>
      <c r="N1011" s="22"/>
      <c r="O1011" s="22"/>
      <c r="P1011" s="22"/>
      <c r="Q1011" s="22"/>
      <c r="R1011" s="22"/>
      <c r="S1011" s="22"/>
      <c r="T1011" s="22"/>
      <c r="U1011" s="22"/>
      <c r="V1011" s="22"/>
      <c r="W1011" s="22"/>
      <c r="X1011" s="22"/>
      <c r="Y1011" s="22"/>
      <c r="Z1011" s="22"/>
      <c r="AA1011" s="22"/>
    </row>
    <row r="1012" spans="2:27" ht="12" customHeight="1" x14ac:dyDescent="0.35">
      <c r="B1012" s="22"/>
      <c r="C1012" s="22"/>
      <c r="D1012" s="22"/>
      <c r="E1012" s="22"/>
      <c r="F1012" s="22"/>
      <c r="G1012" s="22"/>
      <c r="H1012" s="22"/>
      <c r="I1012" s="22"/>
      <c r="J1012" s="22"/>
      <c r="K1012" s="22"/>
      <c r="L1012" s="22"/>
      <c r="M1012" s="22"/>
      <c r="N1012" s="22"/>
      <c r="O1012" s="22"/>
      <c r="P1012" s="22"/>
      <c r="Q1012" s="22"/>
      <c r="R1012" s="22"/>
      <c r="S1012" s="22"/>
      <c r="T1012" s="22"/>
      <c r="U1012" s="22"/>
      <c r="V1012" s="22"/>
      <c r="W1012" s="22"/>
      <c r="X1012" s="22"/>
      <c r="Y1012" s="22"/>
      <c r="Z1012" s="22"/>
      <c r="AA1012" s="22"/>
    </row>
    <row r="1013" spans="2:27" ht="12" customHeight="1" x14ac:dyDescent="0.35">
      <c r="B1013" s="22"/>
      <c r="C1013" s="22"/>
      <c r="D1013" s="22"/>
      <c r="E1013" s="22"/>
      <c r="F1013" s="22"/>
      <c r="G1013" s="22"/>
      <c r="H1013" s="22"/>
      <c r="I1013" s="22"/>
      <c r="J1013" s="22"/>
      <c r="K1013" s="22"/>
      <c r="L1013" s="22"/>
      <c r="M1013" s="22"/>
      <c r="N1013" s="22"/>
      <c r="O1013" s="22"/>
      <c r="P1013" s="22"/>
      <c r="Q1013" s="22"/>
      <c r="R1013" s="22"/>
      <c r="S1013" s="22"/>
      <c r="T1013" s="22"/>
      <c r="U1013" s="22"/>
      <c r="V1013" s="22"/>
      <c r="W1013" s="22"/>
      <c r="X1013" s="22"/>
      <c r="Y1013" s="22"/>
      <c r="Z1013" s="22"/>
      <c r="AA1013" s="22"/>
    </row>
    <row r="1014" spans="2:27" ht="12" customHeight="1" x14ac:dyDescent="0.35">
      <c r="B1014" s="22"/>
      <c r="C1014" s="22"/>
      <c r="D1014" s="22"/>
      <c r="E1014" s="22"/>
      <c r="F1014" s="22"/>
      <c r="G1014" s="22"/>
      <c r="H1014" s="22"/>
      <c r="I1014" s="22"/>
      <c r="J1014" s="22"/>
      <c r="K1014" s="22"/>
      <c r="L1014" s="22"/>
      <c r="M1014" s="22"/>
      <c r="N1014" s="22"/>
      <c r="O1014" s="22"/>
      <c r="P1014" s="22"/>
      <c r="Q1014" s="22"/>
      <c r="R1014" s="22"/>
      <c r="S1014" s="22"/>
      <c r="T1014" s="22"/>
      <c r="U1014" s="22"/>
      <c r="V1014" s="22"/>
      <c r="W1014" s="22"/>
      <c r="X1014" s="22"/>
      <c r="Y1014" s="22"/>
      <c r="Z1014" s="22"/>
      <c r="AA1014" s="22"/>
    </row>
    <row r="1015" spans="2:27" ht="12" customHeight="1" x14ac:dyDescent="0.35">
      <c r="B1015" s="22"/>
      <c r="C1015" s="22"/>
      <c r="D1015" s="22"/>
      <c r="E1015" s="22"/>
      <c r="F1015" s="22"/>
      <c r="G1015" s="22"/>
      <c r="H1015" s="22"/>
      <c r="I1015" s="22"/>
      <c r="J1015" s="22"/>
      <c r="K1015" s="22"/>
      <c r="L1015" s="22"/>
      <c r="M1015" s="22"/>
      <c r="N1015" s="22"/>
      <c r="O1015" s="22"/>
      <c r="P1015" s="22"/>
      <c r="Q1015" s="22"/>
      <c r="R1015" s="22"/>
      <c r="S1015" s="22"/>
      <c r="T1015" s="22"/>
      <c r="U1015" s="22"/>
      <c r="V1015" s="22"/>
      <c r="W1015" s="22"/>
      <c r="X1015" s="22"/>
      <c r="Y1015" s="22"/>
      <c r="Z1015" s="22"/>
      <c r="AA1015" s="22"/>
    </row>
    <row r="1016" spans="2:27" ht="12" customHeight="1" x14ac:dyDescent="0.35">
      <c r="B1016" s="22"/>
      <c r="C1016" s="22"/>
      <c r="D1016" s="22"/>
      <c r="E1016" s="22"/>
      <c r="F1016" s="22"/>
      <c r="G1016" s="22"/>
      <c r="H1016" s="22"/>
      <c r="I1016" s="22"/>
      <c r="J1016" s="22"/>
      <c r="K1016" s="22"/>
      <c r="L1016" s="22"/>
      <c r="M1016" s="22"/>
      <c r="N1016" s="22"/>
      <c r="O1016" s="22"/>
      <c r="P1016" s="22"/>
      <c r="Q1016" s="22"/>
      <c r="R1016" s="22"/>
      <c r="S1016" s="22"/>
      <c r="T1016" s="22"/>
      <c r="U1016" s="22"/>
      <c r="V1016" s="22"/>
      <c r="W1016" s="22"/>
      <c r="X1016" s="22"/>
      <c r="Y1016" s="22"/>
      <c r="Z1016" s="22"/>
      <c r="AA1016" s="22"/>
    </row>
    <row r="1017" spans="2:27" ht="12" customHeight="1" x14ac:dyDescent="0.35">
      <c r="B1017" s="22"/>
      <c r="C1017" s="22"/>
      <c r="D1017" s="22"/>
      <c r="E1017" s="22"/>
      <c r="F1017" s="22"/>
      <c r="G1017" s="22"/>
      <c r="H1017" s="22"/>
      <c r="I1017" s="22"/>
      <c r="J1017" s="22"/>
      <c r="K1017" s="22"/>
      <c r="L1017" s="22"/>
      <c r="M1017" s="22"/>
      <c r="N1017" s="22"/>
      <c r="O1017" s="22"/>
      <c r="P1017" s="22"/>
      <c r="Q1017" s="22"/>
      <c r="R1017" s="22"/>
      <c r="S1017" s="22"/>
      <c r="T1017" s="22"/>
      <c r="U1017" s="22"/>
      <c r="V1017" s="22"/>
      <c r="W1017" s="22"/>
      <c r="X1017" s="22"/>
      <c r="Y1017" s="22"/>
      <c r="Z1017" s="22"/>
      <c r="AA1017" s="22"/>
    </row>
    <row r="1018" spans="2:27" ht="12" customHeight="1" x14ac:dyDescent="0.35">
      <c r="B1018" s="22"/>
      <c r="C1018" s="22"/>
      <c r="D1018" s="22"/>
      <c r="E1018" s="22"/>
      <c r="F1018" s="22"/>
      <c r="G1018" s="22"/>
      <c r="H1018" s="22"/>
      <c r="I1018" s="22"/>
      <c r="J1018" s="22"/>
      <c r="K1018" s="22"/>
      <c r="L1018" s="22"/>
      <c r="M1018" s="22"/>
      <c r="N1018" s="22"/>
      <c r="O1018" s="22"/>
      <c r="P1018" s="22"/>
      <c r="Q1018" s="22"/>
      <c r="R1018" s="22"/>
      <c r="S1018" s="22"/>
      <c r="T1018" s="22"/>
      <c r="U1018" s="22"/>
      <c r="V1018" s="22"/>
      <c r="W1018" s="22"/>
      <c r="X1018" s="22"/>
      <c r="Y1018" s="22"/>
      <c r="Z1018" s="22"/>
      <c r="AA1018" s="22"/>
    </row>
    <row r="1019" spans="2:27" ht="12" customHeight="1" x14ac:dyDescent="0.35">
      <c r="B1019" s="22"/>
      <c r="C1019" s="22"/>
      <c r="D1019" s="22"/>
      <c r="E1019" s="22"/>
      <c r="F1019" s="22"/>
      <c r="G1019" s="22"/>
      <c r="H1019" s="22"/>
      <c r="I1019" s="22"/>
      <c r="J1019" s="22"/>
      <c r="K1019" s="22"/>
      <c r="L1019" s="22"/>
      <c r="M1019" s="22"/>
      <c r="N1019" s="22"/>
      <c r="O1019" s="22"/>
      <c r="P1019" s="22"/>
      <c r="Q1019" s="22"/>
      <c r="R1019" s="22"/>
      <c r="S1019" s="22"/>
      <c r="T1019" s="22"/>
      <c r="U1019" s="22"/>
      <c r="V1019" s="22"/>
      <c r="W1019" s="22"/>
      <c r="X1019" s="22"/>
      <c r="Y1019" s="22"/>
      <c r="Z1019" s="22"/>
      <c r="AA1019" s="22"/>
    </row>
    <row r="1020" spans="2:27" ht="12" customHeight="1" x14ac:dyDescent="0.35">
      <c r="B1020" s="22"/>
      <c r="C1020" s="22"/>
      <c r="D1020" s="22"/>
      <c r="E1020" s="22"/>
      <c r="F1020" s="22"/>
      <c r="G1020" s="22"/>
      <c r="H1020" s="22"/>
      <c r="I1020" s="22"/>
      <c r="J1020" s="22"/>
      <c r="K1020" s="22"/>
      <c r="L1020" s="22"/>
      <c r="M1020" s="22"/>
      <c r="N1020" s="22"/>
      <c r="O1020" s="22"/>
      <c r="P1020" s="22"/>
      <c r="Q1020" s="22"/>
      <c r="R1020" s="22"/>
      <c r="S1020" s="22"/>
      <c r="T1020" s="22"/>
      <c r="U1020" s="22"/>
      <c r="V1020" s="22"/>
      <c r="W1020" s="22"/>
      <c r="X1020" s="22"/>
      <c r="Y1020" s="22"/>
      <c r="Z1020" s="22"/>
      <c r="AA1020" s="22"/>
    </row>
    <row r="1021" spans="2:27" ht="12" customHeight="1" x14ac:dyDescent="0.35">
      <c r="B1021" s="22"/>
      <c r="C1021" s="22"/>
      <c r="D1021" s="22"/>
      <c r="E1021" s="22"/>
      <c r="F1021" s="22"/>
      <c r="G1021" s="22"/>
      <c r="H1021" s="22"/>
      <c r="I1021" s="22"/>
      <c r="J1021" s="22"/>
      <c r="K1021" s="22"/>
      <c r="L1021" s="22"/>
      <c r="M1021" s="22"/>
      <c r="N1021" s="22"/>
      <c r="O1021" s="22"/>
      <c r="P1021" s="22"/>
      <c r="Q1021" s="22"/>
      <c r="R1021" s="22"/>
      <c r="S1021" s="22"/>
      <c r="T1021" s="22"/>
      <c r="U1021" s="22"/>
      <c r="V1021" s="22"/>
      <c r="W1021" s="22"/>
      <c r="X1021" s="22"/>
      <c r="Y1021" s="22"/>
      <c r="Z1021" s="22"/>
      <c r="AA1021" s="22"/>
    </row>
    <row r="1022" spans="2:27" ht="12" customHeight="1" x14ac:dyDescent="0.35">
      <c r="B1022" s="22"/>
      <c r="C1022" s="22"/>
      <c r="D1022" s="22"/>
      <c r="E1022" s="22"/>
      <c r="F1022" s="22"/>
      <c r="G1022" s="22"/>
      <c r="H1022" s="22"/>
      <c r="I1022" s="22"/>
      <c r="J1022" s="22"/>
      <c r="K1022" s="22"/>
      <c r="L1022" s="22"/>
      <c r="M1022" s="22"/>
      <c r="N1022" s="22"/>
      <c r="O1022" s="22"/>
      <c r="P1022" s="22"/>
      <c r="Q1022" s="22"/>
      <c r="R1022" s="22"/>
      <c r="S1022" s="22"/>
      <c r="T1022" s="22"/>
      <c r="U1022" s="22"/>
      <c r="V1022" s="22"/>
      <c r="W1022" s="22"/>
      <c r="X1022" s="22"/>
      <c r="Y1022" s="22"/>
      <c r="Z1022" s="22"/>
      <c r="AA1022" s="22"/>
    </row>
    <row r="1023" spans="2:27" ht="12" customHeight="1" x14ac:dyDescent="0.35">
      <c r="B1023" s="22"/>
      <c r="C1023" s="22"/>
      <c r="D1023" s="22"/>
      <c r="E1023" s="22"/>
      <c r="F1023" s="22"/>
      <c r="G1023" s="22"/>
      <c r="H1023" s="22"/>
      <c r="I1023" s="22"/>
      <c r="J1023" s="22"/>
      <c r="K1023" s="22"/>
      <c r="L1023" s="22"/>
      <c r="M1023" s="22"/>
      <c r="N1023" s="22"/>
      <c r="O1023" s="22"/>
      <c r="P1023" s="22"/>
      <c r="Q1023" s="22"/>
      <c r="R1023" s="22"/>
      <c r="S1023" s="22"/>
      <c r="T1023" s="22"/>
      <c r="U1023" s="22"/>
      <c r="V1023" s="22"/>
      <c r="W1023" s="22"/>
      <c r="X1023" s="22"/>
      <c r="Y1023" s="22"/>
      <c r="Z1023" s="22"/>
      <c r="AA1023" s="22"/>
    </row>
    <row r="1024" spans="2:27" ht="12" customHeight="1" x14ac:dyDescent="0.35">
      <c r="B1024" s="22"/>
      <c r="C1024" s="22"/>
      <c r="D1024" s="22"/>
      <c r="E1024" s="22"/>
      <c r="F1024" s="22"/>
      <c r="G1024" s="22"/>
      <c r="H1024" s="22"/>
      <c r="I1024" s="22"/>
      <c r="J1024" s="22"/>
      <c r="K1024" s="22"/>
      <c r="L1024" s="22"/>
      <c r="M1024" s="22"/>
      <c r="N1024" s="22"/>
      <c r="O1024" s="22"/>
      <c r="P1024" s="22"/>
      <c r="Q1024" s="22"/>
      <c r="R1024" s="22"/>
      <c r="S1024" s="22"/>
      <c r="T1024" s="22"/>
      <c r="U1024" s="22"/>
      <c r="V1024" s="22"/>
      <c r="W1024" s="22"/>
      <c r="X1024" s="22"/>
      <c r="Y1024" s="22"/>
      <c r="Z1024" s="22"/>
      <c r="AA1024" s="22"/>
    </row>
    <row r="1025" spans="2:27" ht="12" customHeight="1" x14ac:dyDescent="0.35">
      <c r="B1025" s="22"/>
      <c r="C1025" s="22"/>
      <c r="D1025" s="22"/>
      <c r="E1025" s="22"/>
      <c r="F1025" s="22"/>
      <c r="G1025" s="22"/>
      <c r="H1025" s="22"/>
      <c r="I1025" s="22"/>
      <c r="J1025" s="22"/>
      <c r="K1025" s="22"/>
      <c r="L1025" s="22"/>
      <c r="M1025" s="22"/>
      <c r="N1025" s="22"/>
      <c r="O1025" s="22"/>
      <c r="P1025" s="22"/>
      <c r="Q1025" s="22"/>
      <c r="R1025" s="22"/>
      <c r="S1025" s="22"/>
      <c r="T1025" s="22"/>
      <c r="U1025" s="22"/>
      <c r="V1025" s="22"/>
      <c r="W1025" s="22"/>
      <c r="X1025" s="22"/>
      <c r="Y1025" s="22"/>
      <c r="Z1025" s="22"/>
      <c r="AA1025" s="22"/>
    </row>
  </sheetData>
  <sheetProtection algorithmName="SHA-512" hashValue="v9tsiAqurmU0R9RykpjJ50ItG3q3yUJPHLhdK0f2snvjtPVUFsi2PBGpCyGhjKFbrx7O8L/DSgIDLvHeRzd3dw==" saltValue="V35CI+25oBhhxT082aMOHA==" spinCount="100000" sheet="1" objects="1" scenarios="1" formatCells="0" formatRows="0" insertRows="0" deleteRows="0"/>
  <mergeCells count="92">
    <mergeCell ref="A35:A38"/>
    <mergeCell ref="A40:A43"/>
    <mergeCell ref="A45:A48"/>
    <mergeCell ref="A75:A78"/>
    <mergeCell ref="A10:A13"/>
    <mergeCell ref="A15:A18"/>
    <mergeCell ref="A20:A23"/>
    <mergeCell ref="A25:A28"/>
    <mergeCell ref="A30:A33"/>
    <mergeCell ref="B4:D4"/>
    <mergeCell ref="B5:D5"/>
    <mergeCell ref="B6:D6"/>
    <mergeCell ref="A1:H1"/>
    <mergeCell ref="A3:D3"/>
    <mergeCell ref="A5:A8"/>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A79:E79"/>
    <mergeCell ref="B77:D77"/>
    <mergeCell ref="B78:D78"/>
    <mergeCell ref="B44:D44"/>
    <mergeCell ref="B45:D45"/>
    <mergeCell ref="B46:D46"/>
    <mergeCell ref="B47:D47"/>
    <mergeCell ref="B48:D48"/>
    <mergeCell ref="B74:D74"/>
    <mergeCell ref="B75:D75"/>
    <mergeCell ref="A50:A53"/>
    <mergeCell ref="A55:A58"/>
    <mergeCell ref="A60:A63"/>
    <mergeCell ref="A65:A68"/>
    <mergeCell ref="A70:A73"/>
    <mergeCell ref="B49:D49"/>
    <mergeCell ref="B54:D54"/>
    <mergeCell ref="B50:D50"/>
    <mergeCell ref="B51:D51"/>
    <mergeCell ref="B52:D52"/>
    <mergeCell ref="B53:D53"/>
    <mergeCell ref="B55:D55"/>
    <mergeCell ref="B56:D56"/>
    <mergeCell ref="B57:D57"/>
    <mergeCell ref="B58:D58"/>
    <mergeCell ref="B59:D59"/>
    <mergeCell ref="B60:D60"/>
    <mergeCell ref="B61:D61"/>
    <mergeCell ref="B62:D62"/>
    <mergeCell ref="B63:D63"/>
    <mergeCell ref="B64:D64"/>
    <mergeCell ref="B70:D70"/>
    <mergeCell ref="B71:D71"/>
    <mergeCell ref="B72:D72"/>
    <mergeCell ref="B73:D73"/>
    <mergeCell ref="B65:D65"/>
    <mergeCell ref="B66:D66"/>
    <mergeCell ref="B67:D67"/>
    <mergeCell ref="B68:D68"/>
    <mergeCell ref="B69:D69"/>
  </mergeCells>
  <dataValidations xWindow="209" yWindow="629" count="5">
    <dataValidation allowBlank="1" showInputMessage="1" showErrorMessage="1" promptTitle="INFO" prompt="Si ricorda che il numero totale di CFU dovrà essere pari a quello dichiarato nella sezione &quot;Ordinamento-Att.Diat.Assistita&quot;" sqref="H3" xr:uid="{FDD7313B-514E-42E5-A9F1-7DEA80BB8888}"/>
    <dataValidation allowBlank="1" showInputMessage="1" showErrorMessage="1" promptTitle="Attenzione" prompt="Riempire solo le righe bianche" sqref="A3" xr:uid="{2FA7B085-7E05-49EA-8D15-09C2CDB42519}"/>
    <dataValidation allowBlank="1" showInputMessage="1" showErrorMessage="1" promptTitle="N.B." prompt="Ad ogni insegnamento deve corrispondere un numero di CFU compreso tra 3 e 12." sqref="A4 A9 A14 A19 A24 A29 A34 A39 A44 A49 A54 A59 A64 A69 A74" xr:uid="{D8B0982D-5694-4DEC-8D31-8632BD6DFF19}"/>
    <dataValidation allowBlank="1" showInputMessage="1" showErrorMessage="1" promptTitle="N.B." prompt="Ogni modulo deve corrispondere almeno a 3 CFU." sqref="B4:D4 B9:D9 B14:D14 B19:D19 B24:D24 B29:D29 B34:D34 B39:D39 B44:D44 B49:D49 B54:D54 B59:D59 B64:D64 B69:D69 B74:D74" xr:uid="{5B11B394-D76E-4194-A284-3C884A24304D}"/>
    <dataValidation allowBlank="1" showInputMessage="1" showErrorMessage="1" promptTitle="INFO" prompt="N.B. Si ricorda che un insegnamento integrato può essere articolato in moduli ma ogni modulo, se impostato su 3 CFU, deve essere coperto da un unico SSD." sqref="E3" xr:uid="{0F28ED2F-C971-4E44-9C46-866C0361C59F}"/>
  </dataValidations>
  <printOptions horizontalCentered="1"/>
  <pageMargins left="0.70866141732283472" right="0.70866141732283472" top="0.74803149606299213" bottom="0.74803149606299213" header="0" footer="0"/>
  <pageSetup paperSize="9" scale="39" orientation="landscape" r:id="rId1"/>
  <ignoredErrors>
    <ignoredError sqref="I9 I14 I19 I24 I29 I34 I39 I44 I49 I54 I59 I64 I69 I7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9"/>
  <sheetViews>
    <sheetView topLeftCell="A8" workbookViewId="0">
      <selection activeCell="A21" sqref="A21:G21"/>
    </sheetView>
  </sheetViews>
  <sheetFormatPr defaultColWidth="14.453125" defaultRowHeight="15" customHeight="1" x14ac:dyDescent="0.35"/>
  <cols>
    <col min="1" max="2" width="15.6328125" style="46" customWidth="1"/>
    <col min="3" max="3" width="37.1796875" style="46" customWidth="1"/>
    <col min="4" max="4" width="8.54296875" style="46" customWidth="1"/>
    <col min="5" max="6" width="8.6328125" style="46" customWidth="1"/>
    <col min="7" max="7" width="10.81640625" style="46" customWidth="1"/>
    <col min="8" max="8" width="13.1796875" style="46" customWidth="1"/>
    <col min="9" max="26" width="8.54296875" style="46" customWidth="1"/>
    <col min="27" max="16384" width="14.453125" style="46"/>
  </cols>
  <sheetData>
    <row r="1" spans="1:26" ht="30" customHeight="1" x14ac:dyDescent="0.35">
      <c r="A1" s="166" t="s">
        <v>53</v>
      </c>
      <c r="B1" s="154"/>
      <c r="C1" s="154"/>
      <c r="D1" s="154"/>
      <c r="E1" s="154"/>
      <c r="F1" s="154"/>
      <c r="G1" s="155"/>
      <c r="H1" s="94"/>
      <c r="I1" s="94"/>
      <c r="J1" s="94"/>
      <c r="K1" s="94"/>
      <c r="L1" s="94"/>
      <c r="M1" s="1"/>
      <c r="N1" s="1"/>
      <c r="O1" s="1"/>
      <c r="P1" s="1"/>
      <c r="Q1" s="1"/>
      <c r="R1" s="1"/>
      <c r="S1" s="1"/>
      <c r="T1" s="1"/>
      <c r="U1" s="1"/>
      <c r="V1" s="1"/>
      <c r="W1" s="1"/>
      <c r="X1" s="1"/>
      <c r="Y1" s="1"/>
      <c r="Z1" s="1"/>
    </row>
    <row r="2" spans="1:26" ht="15" customHeight="1" x14ac:dyDescent="0.35">
      <c r="A2" s="30"/>
      <c r="B2" s="30"/>
      <c r="C2" s="30"/>
      <c r="D2" s="30"/>
      <c r="E2" s="30"/>
      <c r="F2" s="30"/>
      <c r="G2" s="30"/>
      <c r="H2" s="94"/>
      <c r="I2" s="94"/>
      <c r="J2" s="94"/>
      <c r="K2" s="94"/>
      <c r="L2" s="94"/>
      <c r="M2" s="1"/>
      <c r="N2" s="1"/>
      <c r="O2" s="1"/>
      <c r="P2" s="1"/>
      <c r="Q2" s="1"/>
      <c r="R2" s="1"/>
      <c r="S2" s="1"/>
      <c r="T2" s="1"/>
      <c r="U2" s="1"/>
      <c r="V2" s="1"/>
      <c r="W2" s="1"/>
      <c r="X2" s="1"/>
      <c r="Y2" s="1"/>
      <c r="Z2" s="1"/>
    </row>
    <row r="3" spans="1:26" ht="49.5" customHeight="1" x14ac:dyDescent="0.35">
      <c r="A3" s="167"/>
      <c r="B3" s="154"/>
      <c r="C3" s="155"/>
      <c r="D3" s="24" t="s">
        <v>46</v>
      </c>
      <c r="E3" s="31" t="s">
        <v>49</v>
      </c>
      <c r="F3" s="31" t="s">
        <v>50</v>
      </c>
      <c r="G3" s="24" t="s">
        <v>18</v>
      </c>
      <c r="H3" s="94"/>
      <c r="I3" s="94"/>
      <c r="J3" s="94"/>
      <c r="K3" s="94"/>
      <c r="L3" s="94"/>
      <c r="M3" s="1"/>
      <c r="N3" s="1"/>
      <c r="O3" s="1"/>
      <c r="P3" s="1"/>
      <c r="Q3" s="1"/>
      <c r="R3" s="1"/>
      <c r="S3" s="1"/>
      <c r="T3" s="1"/>
      <c r="U3" s="1"/>
      <c r="V3" s="1"/>
      <c r="W3" s="1"/>
      <c r="X3" s="1"/>
      <c r="Y3" s="1"/>
      <c r="Z3" s="1"/>
    </row>
    <row r="4" spans="1:26" ht="18" customHeight="1" x14ac:dyDescent="0.35">
      <c r="A4" s="153" t="s">
        <v>37</v>
      </c>
      <c r="B4" s="154"/>
      <c r="C4" s="155"/>
      <c r="D4" s="32" t="s">
        <v>54</v>
      </c>
      <c r="E4" s="32" t="s">
        <v>55</v>
      </c>
      <c r="F4" s="32" t="s">
        <v>55</v>
      </c>
      <c r="G4" s="49">
        <f>Regolamento_IIparte!E18</f>
        <v>0</v>
      </c>
      <c r="H4" s="94"/>
      <c r="I4" s="94"/>
      <c r="J4" s="94"/>
      <c r="K4" s="94"/>
      <c r="L4" s="94"/>
      <c r="M4" s="1"/>
      <c r="N4" s="1"/>
      <c r="O4" s="1"/>
      <c r="P4" s="1"/>
      <c r="Q4" s="1"/>
      <c r="R4" s="1"/>
      <c r="S4" s="1"/>
      <c r="T4" s="1"/>
      <c r="U4" s="1"/>
      <c r="V4" s="1"/>
      <c r="W4" s="1"/>
      <c r="X4" s="1"/>
      <c r="Y4" s="1"/>
      <c r="Z4" s="1"/>
    </row>
    <row r="5" spans="1:26" ht="18" customHeight="1" x14ac:dyDescent="0.35">
      <c r="A5" s="153" t="s">
        <v>38</v>
      </c>
      <c r="B5" s="154"/>
      <c r="C5" s="155"/>
      <c r="D5" s="32" t="s">
        <v>54</v>
      </c>
      <c r="E5" s="32" t="s">
        <v>55</v>
      </c>
      <c r="F5" s="32" t="s">
        <v>55</v>
      </c>
      <c r="G5" s="49">
        <f>Regolamento_IIparte!E19</f>
        <v>0</v>
      </c>
      <c r="H5" s="94"/>
      <c r="I5" s="94"/>
      <c r="J5" s="94"/>
      <c r="K5" s="94"/>
      <c r="L5" s="94"/>
      <c r="M5" s="1"/>
      <c r="N5" s="1"/>
      <c r="O5" s="1"/>
      <c r="P5" s="1"/>
      <c r="Q5" s="1"/>
      <c r="R5" s="1"/>
      <c r="S5" s="1"/>
      <c r="T5" s="1"/>
      <c r="U5" s="1"/>
      <c r="V5" s="1"/>
      <c r="W5" s="1"/>
      <c r="X5" s="1"/>
      <c r="Y5" s="1"/>
      <c r="Z5" s="1"/>
    </row>
    <row r="6" spans="1:26" ht="18" customHeight="1" x14ac:dyDescent="0.35">
      <c r="A6" s="153" t="s">
        <v>39</v>
      </c>
      <c r="B6" s="154"/>
      <c r="C6" s="155"/>
      <c r="D6" s="32" t="s">
        <v>54</v>
      </c>
      <c r="E6" s="32" t="s">
        <v>55</v>
      </c>
      <c r="F6" s="32" t="s">
        <v>55</v>
      </c>
      <c r="G6" s="49">
        <f>Regolamento_IIparte!E20</f>
        <v>0</v>
      </c>
      <c r="H6" s="95"/>
      <c r="I6" s="94"/>
      <c r="J6" s="94"/>
      <c r="K6" s="94"/>
      <c r="L6" s="94"/>
      <c r="M6" s="1"/>
      <c r="N6" s="1"/>
      <c r="O6" s="1"/>
      <c r="P6" s="1"/>
      <c r="Q6" s="1"/>
      <c r="R6" s="1"/>
      <c r="S6" s="1"/>
      <c r="T6" s="1"/>
      <c r="U6" s="1"/>
      <c r="V6" s="1"/>
      <c r="W6" s="1"/>
      <c r="X6" s="1"/>
      <c r="Y6" s="1"/>
      <c r="Z6" s="1"/>
    </row>
    <row r="7" spans="1:26" ht="18" customHeight="1" x14ac:dyDescent="0.35">
      <c r="A7" s="153" t="s">
        <v>56</v>
      </c>
      <c r="B7" s="154"/>
      <c r="C7" s="155"/>
      <c r="D7" s="32" t="s">
        <v>54</v>
      </c>
      <c r="E7" s="32" t="s">
        <v>55</v>
      </c>
      <c r="F7" s="32" t="s">
        <v>55</v>
      </c>
      <c r="G7" s="49">
        <f>Regolamento_IIparte!E23</f>
        <v>0</v>
      </c>
      <c r="H7" s="94"/>
      <c r="I7" s="94"/>
      <c r="J7" s="94"/>
      <c r="K7" s="94"/>
      <c r="L7" s="94"/>
      <c r="M7" s="1"/>
      <c r="N7" s="1"/>
      <c r="O7" s="1"/>
      <c r="P7" s="1"/>
      <c r="Q7" s="1"/>
      <c r="R7" s="1"/>
      <c r="S7" s="1"/>
      <c r="T7" s="1"/>
      <c r="U7" s="1"/>
      <c r="V7" s="1"/>
      <c r="W7" s="1"/>
      <c r="X7" s="1"/>
      <c r="Y7" s="1"/>
      <c r="Z7" s="1"/>
    </row>
    <row r="8" spans="1:26" ht="14.25" customHeight="1" x14ac:dyDescent="0.35">
      <c r="A8" s="156"/>
      <c r="B8" s="154"/>
      <c r="C8" s="155"/>
      <c r="D8" s="26"/>
      <c r="E8" s="26"/>
      <c r="F8" s="26"/>
      <c r="G8" s="33"/>
      <c r="H8" s="94"/>
      <c r="I8" s="94"/>
      <c r="J8" s="94"/>
      <c r="K8" s="94"/>
      <c r="L8" s="94"/>
      <c r="M8" s="1"/>
      <c r="N8" s="1"/>
      <c r="O8" s="1"/>
      <c r="P8" s="1"/>
      <c r="Q8" s="1"/>
      <c r="R8" s="1"/>
      <c r="S8" s="1"/>
      <c r="T8" s="1"/>
      <c r="U8" s="1"/>
      <c r="V8" s="1"/>
      <c r="W8" s="1"/>
      <c r="X8" s="1"/>
      <c r="Y8" s="1"/>
      <c r="Z8" s="1"/>
    </row>
    <row r="9" spans="1:26" ht="18" customHeight="1" x14ac:dyDescent="0.35">
      <c r="A9" s="153" t="s">
        <v>43</v>
      </c>
      <c r="B9" s="154"/>
      <c r="C9" s="155"/>
      <c r="D9" s="32" t="s">
        <v>54</v>
      </c>
      <c r="E9" s="32" t="s">
        <v>55</v>
      </c>
      <c r="F9" s="32" t="s">
        <v>55</v>
      </c>
      <c r="G9" s="49">
        <f>Regolamento_IIparte!E25</f>
        <v>0</v>
      </c>
      <c r="H9" s="95"/>
      <c r="I9" s="94"/>
      <c r="J9" s="94"/>
      <c r="K9" s="94"/>
      <c r="L9" s="94"/>
      <c r="M9" s="1"/>
      <c r="N9" s="1"/>
      <c r="O9" s="1"/>
      <c r="P9" s="1"/>
      <c r="Q9" s="1"/>
      <c r="R9" s="1"/>
      <c r="S9" s="1"/>
      <c r="T9" s="1"/>
      <c r="U9" s="1"/>
      <c r="V9" s="1"/>
      <c r="W9" s="1"/>
      <c r="X9" s="1"/>
      <c r="Y9" s="1"/>
      <c r="Z9" s="1"/>
    </row>
    <row r="10" spans="1:26" ht="18" customHeight="1" x14ac:dyDescent="0.35">
      <c r="A10" s="157" t="s">
        <v>57</v>
      </c>
      <c r="B10" s="154"/>
      <c r="C10" s="154"/>
      <c r="D10" s="155"/>
      <c r="E10" s="27"/>
      <c r="F10" s="27"/>
      <c r="G10" s="49">
        <f>G4+G5+G6+G7+G9</f>
        <v>0</v>
      </c>
      <c r="H10" s="94"/>
      <c r="I10" s="94"/>
      <c r="J10" s="94"/>
      <c r="K10" s="94"/>
      <c r="L10" s="94"/>
      <c r="M10" s="1"/>
      <c r="N10" s="1"/>
      <c r="O10" s="1"/>
      <c r="P10" s="1"/>
      <c r="Q10" s="1"/>
      <c r="R10" s="1"/>
      <c r="S10" s="1"/>
      <c r="T10" s="1"/>
      <c r="U10" s="1"/>
      <c r="V10" s="1"/>
      <c r="W10" s="1"/>
      <c r="X10" s="1"/>
      <c r="Y10" s="1"/>
      <c r="Z10" s="1"/>
    </row>
    <row r="11" spans="1:26" ht="15" customHeight="1" x14ac:dyDescent="0.35">
      <c r="A11" s="156"/>
      <c r="B11" s="154"/>
      <c r="C11" s="154"/>
      <c r="D11" s="154"/>
      <c r="E11" s="154"/>
      <c r="F11" s="154"/>
      <c r="G11" s="155"/>
      <c r="H11" s="1"/>
      <c r="I11" s="94"/>
      <c r="J11" s="94"/>
      <c r="K11" s="94"/>
      <c r="L11" s="94"/>
      <c r="M11" s="1"/>
      <c r="N11" s="1"/>
      <c r="O11" s="1"/>
      <c r="P11" s="1"/>
      <c r="Q11" s="1"/>
      <c r="R11" s="1"/>
      <c r="S11" s="1"/>
      <c r="T11" s="1"/>
      <c r="U11" s="1"/>
      <c r="V11" s="1"/>
      <c r="W11" s="1"/>
      <c r="X11" s="1"/>
      <c r="Y11" s="1"/>
      <c r="Z11" s="1"/>
    </row>
    <row r="12" spans="1:26" ht="19.5" customHeight="1" x14ac:dyDescent="0.35">
      <c r="A12" s="158" t="s">
        <v>58</v>
      </c>
      <c r="B12" s="154"/>
      <c r="C12" s="154"/>
      <c r="D12" s="155"/>
      <c r="E12" s="67"/>
      <c r="F12" s="68"/>
      <c r="G12" s="69">
        <f>'Piano di Studio_Insegnamenti'!H79+'Piano di Studio_Altre attività'!G10</f>
        <v>0</v>
      </c>
      <c r="H12" s="131" t="str">
        <f>IF(G12=Regolamento_Iparte!F11," ","Attenzione! Il num. di CFU non corrisponde a quello dichiarato nel Regolamento")</f>
        <v>Attenzione! Il num. di CFU non corrisponde a quello dichiarato nel Regolamento</v>
      </c>
      <c r="I12" s="94"/>
      <c r="J12" s="94"/>
      <c r="K12" s="94"/>
      <c r="L12" s="94"/>
      <c r="M12" s="1"/>
      <c r="N12" s="1"/>
      <c r="O12" s="1"/>
      <c r="P12" s="1"/>
      <c r="Q12" s="1"/>
      <c r="R12" s="1"/>
      <c r="S12" s="1"/>
      <c r="T12" s="1"/>
      <c r="U12" s="1"/>
      <c r="V12" s="1"/>
      <c r="W12" s="1"/>
      <c r="X12" s="1"/>
      <c r="Y12" s="1"/>
      <c r="Z12" s="1"/>
    </row>
    <row r="13" spans="1:26" ht="19.5" customHeight="1" x14ac:dyDescent="0.35">
      <c r="A13" s="44"/>
      <c r="B13" s="70"/>
      <c r="C13" s="70"/>
      <c r="D13" s="70"/>
      <c r="E13" s="44"/>
      <c r="F13" s="70"/>
      <c r="G13" s="70"/>
      <c r="H13" s="1"/>
      <c r="I13" s="94"/>
      <c r="J13" s="94"/>
      <c r="K13" s="94"/>
      <c r="L13" s="94"/>
      <c r="M13" s="1"/>
      <c r="N13" s="1"/>
      <c r="O13" s="1"/>
      <c r="P13" s="1"/>
      <c r="Q13" s="1"/>
      <c r="R13" s="1"/>
      <c r="S13" s="1"/>
      <c r="T13" s="1"/>
      <c r="U13" s="1"/>
      <c r="V13" s="1"/>
      <c r="W13" s="1"/>
      <c r="X13" s="1"/>
      <c r="Y13" s="1"/>
      <c r="Z13" s="1"/>
    </row>
    <row r="14" spans="1:26" ht="19.5" customHeight="1" x14ac:dyDescent="0.35">
      <c r="A14" s="161" t="s">
        <v>145</v>
      </c>
      <c r="B14" s="162"/>
      <c r="C14" s="162"/>
      <c r="D14" s="162"/>
      <c r="E14" s="162"/>
      <c r="F14" s="162"/>
      <c r="G14" s="162"/>
      <c r="H14" s="94"/>
      <c r="I14" s="94"/>
      <c r="J14" s="94"/>
      <c r="K14" s="94"/>
      <c r="L14" s="94"/>
      <c r="M14" s="1"/>
      <c r="N14" s="1"/>
      <c r="O14" s="1"/>
      <c r="P14" s="1"/>
      <c r="Q14" s="1"/>
      <c r="R14" s="1"/>
      <c r="S14" s="1"/>
      <c r="T14" s="1"/>
      <c r="U14" s="1"/>
      <c r="V14" s="1"/>
      <c r="W14" s="1"/>
      <c r="X14" s="1"/>
      <c r="Y14" s="1"/>
      <c r="Z14" s="1"/>
    </row>
    <row r="15" spans="1:26" ht="19.5" customHeight="1" x14ac:dyDescent="0.35">
      <c r="A15" s="165"/>
      <c r="B15" s="165"/>
      <c r="C15" s="165"/>
      <c r="D15" s="165"/>
      <c r="E15" s="165"/>
      <c r="F15" s="165"/>
      <c r="G15" s="165"/>
      <c r="H15" s="94"/>
      <c r="I15" s="94"/>
      <c r="J15" s="94"/>
      <c r="K15" s="94"/>
      <c r="L15" s="94"/>
      <c r="M15" s="1"/>
      <c r="N15" s="1"/>
      <c r="O15" s="1"/>
      <c r="P15" s="1"/>
      <c r="Q15" s="1"/>
      <c r="R15" s="1"/>
      <c r="S15" s="1"/>
      <c r="T15" s="1"/>
      <c r="U15" s="1"/>
      <c r="V15" s="1"/>
      <c r="W15" s="1"/>
      <c r="X15" s="1"/>
      <c r="Y15" s="1"/>
      <c r="Z15" s="1"/>
    </row>
    <row r="16" spans="1:26" ht="19.5" customHeight="1" x14ac:dyDescent="0.35">
      <c r="A16" s="165"/>
      <c r="B16" s="165"/>
      <c r="C16" s="165"/>
      <c r="D16" s="165"/>
      <c r="E16" s="165"/>
      <c r="F16" s="165"/>
      <c r="G16" s="165"/>
      <c r="H16" s="94"/>
      <c r="I16" s="94"/>
      <c r="J16" s="94"/>
      <c r="K16" s="94"/>
      <c r="L16" s="94"/>
      <c r="M16" s="1"/>
      <c r="N16" s="1"/>
      <c r="O16" s="1"/>
      <c r="P16" s="1"/>
      <c r="Q16" s="1"/>
      <c r="R16" s="1"/>
      <c r="S16" s="1"/>
      <c r="T16" s="1"/>
      <c r="U16" s="1"/>
      <c r="V16" s="1"/>
      <c r="W16" s="1"/>
      <c r="X16" s="1"/>
      <c r="Y16" s="1"/>
      <c r="Z16" s="1"/>
    </row>
    <row r="17" spans="1:26" ht="19.5" customHeight="1" x14ac:dyDescent="0.35">
      <c r="A17" s="165"/>
      <c r="B17" s="165"/>
      <c r="C17" s="165"/>
      <c r="D17" s="165"/>
      <c r="E17" s="165"/>
      <c r="F17" s="165"/>
      <c r="G17" s="165"/>
      <c r="H17" s="94"/>
      <c r="I17" s="94"/>
      <c r="J17" s="94"/>
      <c r="K17" s="94"/>
      <c r="L17" s="94"/>
      <c r="M17" s="1"/>
      <c r="N17" s="1"/>
      <c r="O17" s="1"/>
      <c r="P17" s="1"/>
      <c r="Q17" s="1"/>
      <c r="R17" s="1"/>
      <c r="S17" s="1"/>
      <c r="T17" s="1"/>
      <c r="U17" s="1"/>
      <c r="V17" s="1"/>
      <c r="W17" s="1"/>
      <c r="X17" s="1"/>
      <c r="Y17" s="1"/>
      <c r="Z17" s="1"/>
    </row>
    <row r="18" spans="1:26" ht="19.5" customHeight="1" x14ac:dyDescent="0.35">
      <c r="A18" s="165"/>
      <c r="B18" s="165"/>
      <c r="C18" s="165"/>
      <c r="D18" s="165"/>
      <c r="E18" s="165"/>
      <c r="F18" s="165"/>
      <c r="G18" s="165"/>
      <c r="H18" s="94"/>
      <c r="I18" s="94"/>
      <c r="J18" s="94"/>
      <c r="K18" s="94"/>
      <c r="L18" s="94"/>
      <c r="M18" s="1"/>
      <c r="N18" s="1"/>
      <c r="O18" s="1"/>
      <c r="P18" s="1"/>
      <c r="Q18" s="1"/>
      <c r="R18" s="1"/>
      <c r="S18" s="1"/>
      <c r="T18" s="1"/>
      <c r="U18" s="1"/>
      <c r="V18" s="1"/>
      <c r="W18" s="1"/>
      <c r="X18" s="1"/>
      <c r="Y18" s="1"/>
      <c r="Z18" s="1"/>
    </row>
    <row r="19" spans="1:26" ht="19.5" customHeight="1" x14ac:dyDescent="0.35">
      <c r="A19" s="165"/>
      <c r="B19" s="165"/>
      <c r="C19" s="165"/>
      <c r="D19" s="165"/>
      <c r="E19" s="165"/>
      <c r="F19" s="165"/>
      <c r="G19" s="165"/>
      <c r="H19" s="94"/>
      <c r="I19" s="94"/>
      <c r="J19" s="94"/>
      <c r="K19" s="94"/>
      <c r="L19" s="94"/>
      <c r="M19" s="1"/>
      <c r="N19" s="1"/>
      <c r="O19" s="1"/>
      <c r="P19" s="1"/>
      <c r="Q19" s="1"/>
      <c r="R19" s="1"/>
      <c r="S19" s="1"/>
      <c r="T19" s="1"/>
      <c r="U19" s="1"/>
      <c r="V19" s="1"/>
      <c r="W19" s="1"/>
      <c r="X19" s="1"/>
      <c r="Y19" s="1"/>
      <c r="Z19" s="1"/>
    </row>
    <row r="20" spans="1:26" ht="14.25" customHeight="1" x14ac:dyDescent="0.35">
      <c r="A20" s="165"/>
      <c r="B20" s="165"/>
      <c r="C20" s="165"/>
      <c r="D20" s="165"/>
      <c r="E20" s="165"/>
      <c r="F20" s="165"/>
      <c r="G20" s="165"/>
      <c r="H20" s="94"/>
      <c r="I20" s="94"/>
      <c r="J20" s="94"/>
      <c r="K20" s="94"/>
      <c r="L20" s="94"/>
      <c r="M20" s="1"/>
      <c r="N20" s="1"/>
      <c r="O20" s="1"/>
      <c r="P20" s="1"/>
      <c r="Q20" s="1"/>
      <c r="R20" s="1"/>
      <c r="S20" s="1"/>
      <c r="T20" s="1"/>
      <c r="U20" s="1"/>
      <c r="V20" s="1"/>
      <c r="W20" s="1"/>
      <c r="X20" s="1"/>
      <c r="Y20" s="1"/>
      <c r="Z20" s="1"/>
    </row>
    <row r="21" spans="1:26" ht="30" customHeight="1" x14ac:dyDescent="0.35">
      <c r="A21" s="159" t="s">
        <v>59</v>
      </c>
      <c r="B21" s="160"/>
      <c r="C21" s="160"/>
      <c r="D21" s="160"/>
      <c r="E21" s="160"/>
      <c r="F21" s="160"/>
      <c r="G21" s="160"/>
      <c r="H21" s="94"/>
      <c r="I21" s="94"/>
      <c r="J21" s="94"/>
      <c r="K21" s="94"/>
      <c r="L21" s="94"/>
      <c r="M21" s="1"/>
      <c r="N21" s="1"/>
      <c r="O21" s="1"/>
      <c r="P21" s="1"/>
      <c r="Q21" s="1"/>
      <c r="R21" s="1"/>
      <c r="S21" s="1"/>
      <c r="T21" s="1"/>
      <c r="U21" s="1"/>
      <c r="V21" s="1"/>
      <c r="W21" s="1"/>
      <c r="X21" s="1"/>
      <c r="Y21" s="1"/>
      <c r="Z21" s="1"/>
    </row>
    <row r="22" spans="1:26" ht="30" customHeight="1" x14ac:dyDescent="0.35">
      <c r="A22" s="163" t="s">
        <v>60</v>
      </c>
      <c r="B22" s="163"/>
      <c r="C22" s="164"/>
      <c r="D22" s="164"/>
      <c r="E22" s="164"/>
      <c r="F22" s="164"/>
      <c r="G22" s="164"/>
      <c r="H22" s="94"/>
      <c r="I22" s="94"/>
      <c r="J22" s="94"/>
      <c r="K22" s="94"/>
      <c r="L22" s="94"/>
      <c r="M22" s="1"/>
      <c r="N22" s="1"/>
      <c r="O22" s="1"/>
      <c r="P22" s="1"/>
      <c r="Q22" s="1"/>
      <c r="R22" s="1"/>
      <c r="S22" s="1"/>
      <c r="T22" s="1"/>
      <c r="U22" s="1"/>
      <c r="V22" s="1"/>
      <c r="W22" s="1"/>
      <c r="X22" s="1"/>
      <c r="Y22" s="1"/>
      <c r="Z22" s="1"/>
    </row>
    <row r="23" spans="1:26" ht="93" customHeight="1" x14ac:dyDescent="0.35">
      <c r="A23" s="163"/>
      <c r="B23" s="163"/>
      <c r="C23" s="164"/>
      <c r="D23" s="164"/>
      <c r="E23" s="164"/>
      <c r="F23" s="164"/>
      <c r="G23" s="164"/>
      <c r="H23" s="94"/>
      <c r="I23" s="94"/>
      <c r="J23" s="94"/>
      <c r="K23" s="94"/>
      <c r="L23" s="94"/>
      <c r="M23" s="1"/>
      <c r="N23" s="1"/>
      <c r="O23" s="1"/>
      <c r="P23" s="1"/>
      <c r="Q23" s="1"/>
      <c r="R23" s="1"/>
      <c r="S23" s="1"/>
      <c r="T23" s="1"/>
      <c r="U23" s="1"/>
      <c r="V23" s="1"/>
      <c r="W23" s="1"/>
      <c r="X23" s="1"/>
      <c r="Y23" s="1"/>
      <c r="Z23" s="1"/>
    </row>
    <row r="24" spans="1:26" ht="30" customHeight="1" x14ac:dyDescent="0.35">
      <c r="A24" s="163" t="s">
        <v>61</v>
      </c>
      <c r="B24" s="163"/>
      <c r="C24" s="152"/>
      <c r="D24" s="152"/>
      <c r="E24" s="152"/>
      <c r="F24" s="152"/>
      <c r="G24" s="152"/>
      <c r="H24" s="94"/>
      <c r="I24" s="94"/>
      <c r="J24" s="94"/>
      <c r="K24" s="94"/>
      <c r="L24" s="94"/>
      <c r="M24" s="1"/>
      <c r="N24" s="1"/>
      <c r="O24" s="1"/>
      <c r="P24" s="1"/>
      <c r="Q24" s="1"/>
      <c r="R24" s="1"/>
      <c r="S24" s="1"/>
      <c r="T24" s="1"/>
      <c r="U24" s="1"/>
      <c r="V24" s="1"/>
      <c r="W24" s="1"/>
      <c r="X24" s="1"/>
      <c r="Y24" s="1"/>
      <c r="Z24" s="1"/>
    </row>
    <row r="25" spans="1:26" ht="93.5" customHeight="1" x14ac:dyDescent="0.35">
      <c r="A25" s="163"/>
      <c r="B25" s="163"/>
      <c r="C25" s="152"/>
      <c r="D25" s="152"/>
      <c r="E25" s="152"/>
      <c r="F25" s="152"/>
      <c r="G25" s="152"/>
      <c r="H25" s="94"/>
      <c r="I25" s="94"/>
      <c r="J25" s="94"/>
      <c r="K25" s="94"/>
      <c r="L25" s="94"/>
      <c r="M25" s="1"/>
      <c r="N25" s="1"/>
      <c r="O25" s="1"/>
      <c r="P25" s="1"/>
      <c r="Q25" s="1"/>
      <c r="R25" s="1"/>
      <c r="S25" s="1"/>
      <c r="T25" s="1"/>
      <c r="U25" s="1"/>
      <c r="V25" s="1"/>
      <c r="W25" s="1"/>
      <c r="X25" s="1"/>
      <c r="Y25" s="1"/>
      <c r="Z25" s="1"/>
    </row>
    <row r="26" spans="1:26" ht="14.25" customHeight="1" x14ac:dyDescent="0.35">
      <c r="A26" s="94"/>
      <c r="B26" s="94"/>
      <c r="C26" s="94"/>
      <c r="D26" s="94"/>
      <c r="E26" s="94"/>
      <c r="F26" s="94"/>
      <c r="G26" s="94"/>
      <c r="H26" s="1"/>
      <c r="I26" s="94"/>
      <c r="J26" s="94"/>
      <c r="K26" s="94"/>
      <c r="L26" s="94"/>
      <c r="M26" s="1"/>
      <c r="N26" s="1"/>
      <c r="O26" s="1"/>
      <c r="P26" s="1"/>
      <c r="Q26" s="1"/>
      <c r="R26" s="1"/>
      <c r="S26" s="1"/>
      <c r="T26" s="1"/>
      <c r="U26" s="1"/>
      <c r="V26" s="1"/>
      <c r="W26" s="1"/>
      <c r="X26" s="1"/>
      <c r="Y26" s="1"/>
      <c r="Z26" s="1"/>
    </row>
    <row r="27" spans="1:26" ht="14.25" customHeight="1" x14ac:dyDescent="0.35">
      <c r="A27" s="94"/>
      <c r="B27" s="94"/>
      <c r="C27" s="94"/>
      <c r="D27" s="94"/>
      <c r="E27" s="94"/>
      <c r="F27" s="94"/>
      <c r="G27" s="94"/>
      <c r="H27" s="1"/>
      <c r="I27" s="94"/>
      <c r="J27" s="94"/>
      <c r="K27" s="94"/>
      <c r="L27" s="94"/>
      <c r="M27" s="1"/>
      <c r="N27" s="1"/>
      <c r="O27" s="1"/>
      <c r="P27" s="1"/>
      <c r="Q27" s="1"/>
      <c r="R27" s="1"/>
      <c r="S27" s="1"/>
      <c r="T27" s="1"/>
      <c r="U27" s="1"/>
      <c r="V27" s="1"/>
      <c r="W27" s="1"/>
      <c r="X27" s="1"/>
      <c r="Y27" s="1"/>
      <c r="Z27" s="1"/>
    </row>
    <row r="28" spans="1:26" ht="14.25" customHeight="1" x14ac:dyDescent="0.35">
      <c r="A28" s="94"/>
      <c r="B28" s="94"/>
      <c r="C28" s="94"/>
      <c r="D28" s="94"/>
      <c r="E28" s="94"/>
      <c r="F28" s="94"/>
      <c r="G28" s="94"/>
      <c r="H28" s="1"/>
      <c r="I28" s="94"/>
      <c r="J28" s="94"/>
      <c r="K28" s="94"/>
      <c r="L28" s="94"/>
      <c r="M28" s="1"/>
      <c r="N28" s="1"/>
      <c r="O28" s="1"/>
      <c r="P28" s="1"/>
      <c r="Q28" s="1"/>
      <c r="R28" s="1"/>
      <c r="S28" s="1"/>
      <c r="T28" s="1"/>
      <c r="U28" s="1"/>
      <c r="V28" s="1"/>
      <c r="W28" s="1"/>
      <c r="X28" s="1"/>
      <c r="Y28" s="1"/>
      <c r="Z28" s="1"/>
    </row>
    <row r="29" spans="1:26" ht="14.25" customHeight="1" x14ac:dyDescent="0.35">
      <c r="A29" s="94"/>
      <c r="B29" s="94"/>
      <c r="C29" s="94"/>
      <c r="D29" s="94"/>
      <c r="E29" s="94"/>
      <c r="F29" s="94"/>
      <c r="G29" s="94"/>
      <c r="H29" s="1"/>
      <c r="I29" s="94"/>
      <c r="J29" s="94"/>
      <c r="K29" s="94"/>
      <c r="L29" s="94"/>
      <c r="M29" s="1"/>
      <c r="N29" s="1"/>
      <c r="O29" s="1"/>
      <c r="P29" s="1"/>
      <c r="Q29" s="1"/>
      <c r="R29" s="1"/>
      <c r="S29" s="1"/>
      <c r="T29" s="1"/>
      <c r="U29" s="1"/>
      <c r="V29" s="1"/>
      <c r="W29" s="1"/>
      <c r="X29" s="1"/>
      <c r="Y29" s="1"/>
      <c r="Z29" s="1"/>
    </row>
    <row r="30" spans="1:26" ht="14.25" customHeight="1" x14ac:dyDescent="0.35">
      <c r="A30" s="94"/>
      <c r="B30" s="94"/>
      <c r="C30" s="94"/>
      <c r="D30" s="94"/>
      <c r="E30" s="94"/>
      <c r="F30" s="94"/>
      <c r="G30" s="94"/>
      <c r="H30" s="1"/>
      <c r="I30" s="94"/>
      <c r="J30" s="94"/>
      <c r="K30" s="94"/>
      <c r="L30" s="94"/>
      <c r="M30" s="1"/>
      <c r="N30" s="1"/>
      <c r="O30" s="1"/>
      <c r="P30" s="1"/>
      <c r="Q30" s="1"/>
      <c r="R30" s="1"/>
      <c r="S30" s="1"/>
      <c r="T30" s="1"/>
      <c r="U30" s="1"/>
      <c r="V30" s="1"/>
      <c r="W30" s="1"/>
      <c r="X30" s="1"/>
      <c r="Y30" s="1"/>
      <c r="Z30" s="1"/>
    </row>
    <row r="31" spans="1:26" ht="14.25" customHeight="1" x14ac:dyDescent="0.35">
      <c r="A31" s="94"/>
      <c r="B31" s="94"/>
      <c r="C31" s="94"/>
      <c r="D31" s="94"/>
      <c r="E31" s="94"/>
      <c r="F31" s="94"/>
      <c r="G31" s="94"/>
      <c r="H31" s="1"/>
      <c r="I31" s="94"/>
      <c r="J31" s="94"/>
      <c r="K31" s="94"/>
      <c r="L31" s="94"/>
      <c r="M31" s="1"/>
      <c r="N31" s="1"/>
      <c r="O31" s="1"/>
      <c r="P31" s="1"/>
      <c r="Q31" s="1"/>
      <c r="R31" s="1"/>
      <c r="S31" s="1"/>
      <c r="T31" s="1"/>
      <c r="U31" s="1"/>
      <c r="V31" s="1"/>
      <c r="W31" s="1"/>
      <c r="X31" s="1"/>
      <c r="Y31" s="1"/>
      <c r="Z31" s="1"/>
    </row>
    <row r="32" spans="1:26" ht="14.2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4.25" customHeight="1" x14ac:dyDescent="0.3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sheetData>
  <sheetProtection algorithmName="SHA-512" hashValue="BUvhznc3luaSY7gFiuIdtxAScYpfEma9T8EmneRShzrbmsZAnNVY0lL0FYC46STDk4n5QZPaym8zpNJZzGpwYg==" saltValue="T/ycqO3edUtH0ZIQ9ut0+w==" spinCount="100000" sheet="1" objects="1" scenarios="1" formatCells="0" formatColumns="0" formatRows="0" insertRows="0"/>
  <mergeCells count="18">
    <mergeCell ref="A1:G1"/>
    <mergeCell ref="A3:C3"/>
    <mergeCell ref="A4:C4"/>
    <mergeCell ref="A5:C5"/>
    <mergeCell ref="A6:C6"/>
    <mergeCell ref="C24:G25"/>
    <mergeCell ref="A7:C7"/>
    <mergeCell ref="A8:C8"/>
    <mergeCell ref="A9:C9"/>
    <mergeCell ref="A10:D10"/>
    <mergeCell ref="A11:G11"/>
    <mergeCell ref="A12:D12"/>
    <mergeCell ref="A21:G21"/>
    <mergeCell ref="A14:G14"/>
    <mergeCell ref="A22:B23"/>
    <mergeCell ref="C22:G23"/>
    <mergeCell ref="A24:B25"/>
    <mergeCell ref="A15:G20"/>
  </mergeCells>
  <dataValidations count="3">
    <dataValidation allowBlank="1" showInputMessage="1" showErrorMessage="1" promptTitle="Info" prompt="Il numero di CFU delle varie voci deve essere pari a quello dichiarato nel Regolamento" sqref="G3" xr:uid="{5E94634D-08D3-4FB0-BF14-BC3FC601B9F0}"/>
    <dataValidation allowBlank="1" showInputMessage="1" showErrorMessage="1" promptTitle="N.B." prompt="Descrivere quali sono le attività di tirocinio e come si integrano con gli obiettivi formativi del master._x000a_Se necessario, è possibile inserire altre righe." sqref="A14:G14" xr:uid="{32CAA33A-57EC-4FE4-9FA4-CCA1B7FA1933}"/>
    <dataValidation allowBlank="1" showInputMessage="1" showErrorMessage="1" promptTitle="Info" prompt="Se necessario, è possibile inserire altre righe" sqref="A21:G21" xr:uid="{CD6F145C-3F3E-4CFB-BA71-92327B3D4CB7}"/>
  </dataValidations>
  <printOptions horizontalCentered="1"/>
  <pageMargins left="0.70866141732283472" right="0.70866141732283472" top="0.74803149606299213" bottom="0.74803149606299213" header="0" footer="0"/>
  <pageSetup paperSize="9" scale="71" orientation="landscape" r:id="rId1"/>
  <extLst>
    <ext xmlns:x14="http://schemas.microsoft.com/office/spreadsheetml/2009/9/main" uri="{CCE6A557-97BC-4b89-ADB6-D9C93CAAB3DF}">
      <x14:dataValidations xmlns:xm="http://schemas.microsoft.com/office/excel/2006/main" count="2">
        <x14:dataValidation type="decimal" allowBlank="1" showInputMessage="1" showErrorMessage="1" xr:uid="{00000000-0002-0000-0600-000000000000}">
          <x14:formula1>
            <xm:f>Regolamento_IIparte!E18</xm:f>
          </x14:formula1>
          <x14:formula2>
            <xm:f>Regolamento_IIparte!E18</xm:f>
          </x14:formula2>
          <xm:sqref>G4:G5</xm:sqref>
        </x14:dataValidation>
        <x14:dataValidation type="decimal" allowBlank="1" showInputMessage="1" showErrorMessage="1" xr:uid="{00000000-0002-0000-0600-000002000000}">
          <x14:formula1>
            <xm:f>Regolamento_IIparte!E23</xm:f>
          </x14:formula1>
          <x14:formula2>
            <xm:f>Regolamento_IIparte!E23</xm:f>
          </x14:formula2>
          <xm:sqref>G7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A8D08D"/>
    <pageSetUpPr fitToPage="1"/>
  </sheetPr>
  <dimension ref="A1:Z1001"/>
  <sheetViews>
    <sheetView topLeftCell="A32" workbookViewId="0">
      <selection activeCell="O12" sqref="O12"/>
    </sheetView>
  </sheetViews>
  <sheetFormatPr defaultColWidth="14.453125" defaultRowHeight="15" customHeight="1" x14ac:dyDescent="0.35"/>
  <cols>
    <col min="1" max="11" width="16.453125" customWidth="1"/>
    <col min="12" max="26" width="8.81640625" customWidth="1"/>
  </cols>
  <sheetData>
    <row r="1" spans="1:26" ht="43.5" customHeight="1" x14ac:dyDescent="0.35">
      <c r="A1" s="166" t="s">
        <v>62</v>
      </c>
      <c r="B1" s="185"/>
      <c r="C1" s="185"/>
      <c r="D1" s="185"/>
      <c r="E1" s="185"/>
      <c r="F1" s="185"/>
      <c r="G1" s="186"/>
      <c r="H1" s="96"/>
      <c r="I1" s="96"/>
      <c r="J1" s="96"/>
      <c r="K1" s="34"/>
      <c r="L1" s="34"/>
      <c r="M1" s="34"/>
      <c r="N1" s="34"/>
      <c r="O1" s="34"/>
      <c r="P1" s="34"/>
      <c r="Q1" s="34"/>
      <c r="R1" s="34"/>
      <c r="S1" s="34"/>
      <c r="T1" s="34"/>
      <c r="U1" s="34"/>
      <c r="V1" s="34"/>
      <c r="W1" s="34"/>
      <c r="X1" s="34"/>
      <c r="Y1" s="34"/>
      <c r="Z1" s="34"/>
    </row>
    <row r="2" spans="1:26" ht="11.25" customHeight="1" x14ac:dyDescent="0.35">
      <c r="A2" s="285" t="s">
        <v>63</v>
      </c>
      <c r="B2" s="185"/>
      <c r="C2" s="185"/>
      <c r="D2" s="185"/>
      <c r="E2" s="185"/>
      <c r="F2" s="244"/>
      <c r="G2" s="63" t="s">
        <v>64</v>
      </c>
      <c r="H2" s="96"/>
      <c r="I2" s="96"/>
      <c r="J2" s="96"/>
      <c r="K2" s="34"/>
      <c r="L2" s="34"/>
      <c r="M2" s="34"/>
      <c r="N2" s="34"/>
      <c r="O2" s="34"/>
      <c r="P2" s="34"/>
      <c r="Q2" s="34"/>
      <c r="R2" s="34"/>
      <c r="S2" s="34"/>
      <c r="T2" s="34"/>
      <c r="U2" s="34"/>
      <c r="V2" s="34"/>
      <c r="W2" s="34"/>
      <c r="X2" s="34"/>
      <c r="Y2" s="34"/>
      <c r="Z2" s="34"/>
    </row>
    <row r="3" spans="1:26" ht="11.25" customHeight="1" x14ac:dyDescent="0.35">
      <c r="A3" s="280" t="s">
        <v>65</v>
      </c>
      <c r="B3" s="186"/>
      <c r="C3" s="71"/>
      <c r="D3" s="280" t="s">
        <v>66</v>
      </c>
      <c r="E3" s="185"/>
      <c r="F3" s="64">
        <f>Regolamento_Iparte!C18</f>
        <v>5</v>
      </c>
      <c r="G3" s="72">
        <f>C3*F3</f>
        <v>0</v>
      </c>
      <c r="H3" s="96"/>
      <c r="I3" s="96"/>
      <c r="J3" s="96"/>
      <c r="K3" s="34"/>
      <c r="L3" s="34"/>
      <c r="M3" s="34"/>
      <c r="N3" s="34"/>
      <c r="O3" s="34"/>
      <c r="P3" s="34"/>
      <c r="Q3" s="34"/>
      <c r="R3" s="34"/>
      <c r="S3" s="34"/>
      <c r="T3" s="34"/>
      <c r="U3" s="34"/>
      <c r="V3" s="34"/>
      <c r="W3" s="34"/>
      <c r="X3" s="34"/>
      <c r="Y3" s="34"/>
      <c r="Z3" s="34"/>
    </row>
    <row r="4" spans="1:26" ht="20.25" customHeight="1" x14ac:dyDescent="0.35">
      <c r="A4" s="280" t="s">
        <v>67</v>
      </c>
      <c r="B4" s="185"/>
      <c r="C4" s="185"/>
      <c r="D4" s="185"/>
      <c r="E4" s="185"/>
      <c r="F4" s="289"/>
      <c r="G4" s="101"/>
      <c r="H4" s="96"/>
      <c r="I4" s="96"/>
      <c r="J4" s="96"/>
      <c r="K4" s="34"/>
      <c r="L4" s="34"/>
      <c r="M4" s="34"/>
      <c r="N4" s="34"/>
      <c r="O4" s="34"/>
      <c r="P4" s="34"/>
      <c r="Q4" s="34"/>
      <c r="R4" s="34"/>
      <c r="S4" s="34"/>
      <c r="T4" s="34"/>
      <c r="U4" s="34"/>
      <c r="V4" s="34"/>
      <c r="W4" s="34"/>
      <c r="X4" s="34"/>
      <c r="Y4" s="34"/>
      <c r="Z4" s="34"/>
    </row>
    <row r="5" spans="1:26" ht="20.25" customHeight="1" x14ac:dyDescent="0.35">
      <c r="A5" s="280" t="s">
        <v>68</v>
      </c>
      <c r="B5" s="185"/>
      <c r="C5" s="185"/>
      <c r="D5" s="185"/>
      <c r="E5" s="185"/>
      <c r="F5" s="186"/>
      <c r="G5" s="102"/>
      <c r="H5" s="96"/>
      <c r="I5" s="96"/>
      <c r="J5" s="96"/>
      <c r="K5" s="34"/>
      <c r="L5" s="34"/>
      <c r="M5" s="34"/>
      <c r="N5" s="34"/>
      <c r="O5" s="34"/>
      <c r="P5" s="34"/>
      <c r="Q5" s="34"/>
      <c r="R5" s="34"/>
      <c r="S5" s="34"/>
      <c r="T5" s="34"/>
      <c r="U5" s="34"/>
      <c r="V5" s="34"/>
      <c r="W5" s="34"/>
      <c r="X5" s="34"/>
      <c r="Y5" s="34"/>
      <c r="Z5" s="34"/>
    </row>
    <row r="6" spans="1:26" ht="15" customHeight="1" x14ac:dyDescent="0.35">
      <c r="A6" s="280" t="s">
        <v>69</v>
      </c>
      <c r="B6" s="185"/>
      <c r="C6" s="185"/>
      <c r="D6" s="185"/>
      <c r="E6" s="185"/>
      <c r="F6" s="186"/>
      <c r="G6" s="102"/>
      <c r="H6" s="96"/>
      <c r="I6" s="96"/>
      <c r="J6" s="96"/>
      <c r="K6" s="34"/>
      <c r="L6" s="34"/>
      <c r="M6" s="34"/>
      <c r="N6" s="34"/>
      <c r="O6" s="34"/>
      <c r="P6" s="34"/>
      <c r="Q6" s="34"/>
      <c r="R6" s="34"/>
      <c r="S6" s="34"/>
      <c r="T6" s="34"/>
      <c r="U6" s="34"/>
      <c r="V6" s="34"/>
      <c r="W6" s="34"/>
      <c r="X6" s="34"/>
      <c r="Y6" s="34"/>
      <c r="Z6" s="34"/>
    </row>
    <row r="7" spans="1:26" ht="15" customHeight="1" x14ac:dyDescent="0.35">
      <c r="A7" s="286" t="s">
        <v>177</v>
      </c>
      <c r="B7" s="287"/>
      <c r="C7" s="287"/>
      <c r="D7" s="287"/>
      <c r="E7" s="287"/>
      <c r="F7" s="288"/>
      <c r="G7" s="112">
        <f>SUM(G3:G6)</f>
        <v>0</v>
      </c>
      <c r="H7" s="96"/>
      <c r="I7" s="96"/>
      <c r="J7" s="96"/>
      <c r="K7" s="34"/>
      <c r="L7" s="34"/>
      <c r="M7" s="34"/>
      <c r="N7" s="34"/>
      <c r="O7" s="34"/>
      <c r="P7" s="34"/>
      <c r="Q7" s="34"/>
      <c r="R7" s="34"/>
      <c r="S7" s="34"/>
      <c r="T7" s="34"/>
      <c r="U7" s="34"/>
      <c r="V7" s="34"/>
      <c r="W7" s="34"/>
      <c r="X7" s="34"/>
      <c r="Y7" s="34"/>
      <c r="Z7" s="34"/>
    </row>
    <row r="8" spans="1:26" ht="15" customHeight="1" x14ac:dyDescent="0.35">
      <c r="A8" s="280" t="s">
        <v>70</v>
      </c>
      <c r="B8" s="185"/>
      <c r="C8" s="185"/>
      <c r="D8" s="185"/>
      <c r="E8" s="185"/>
      <c r="F8" s="186"/>
      <c r="G8" s="102"/>
      <c r="H8" s="96"/>
      <c r="I8" s="96"/>
      <c r="J8" s="96"/>
      <c r="K8" s="34"/>
      <c r="L8" s="34"/>
      <c r="M8" s="34"/>
      <c r="N8" s="34"/>
      <c r="O8" s="34"/>
      <c r="P8" s="34"/>
      <c r="Q8" s="34"/>
      <c r="R8" s="34"/>
      <c r="S8" s="34"/>
      <c r="T8" s="34"/>
      <c r="U8" s="34"/>
      <c r="V8" s="34"/>
      <c r="W8" s="34"/>
      <c r="X8" s="34"/>
      <c r="Y8" s="34"/>
      <c r="Z8" s="34"/>
    </row>
    <row r="9" spans="1:26" ht="11.25" customHeight="1" x14ac:dyDescent="0.35">
      <c r="A9" s="279" t="s">
        <v>71</v>
      </c>
      <c r="B9" s="185"/>
      <c r="C9" s="185"/>
      <c r="D9" s="185"/>
      <c r="E9" s="185"/>
      <c r="F9" s="186"/>
      <c r="G9" s="73">
        <f>SUM(G7:G8)</f>
        <v>0</v>
      </c>
      <c r="H9" s="96"/>
      <c r="I9" s="96"/>
      <c r="J9" s="96"/>
      <c r="K9" s="34"/>
      <c r="L9" s="34"/>
      <c r="M9" s="34"/>
      <c r="N9" s="34"/>
      <c r="O9" s="34"/>
      <c r="P9" s="34"/>
      <c r="Q9" s="34"/>
      <c r="R9" s="34"/>
      <c r="S9" s="34"/>
      <c r="T9" s="34"/>
      <c r="U9" s="34"/>
      <c r="V9" s="34"/>
      <c r="W9" s="34"/>
      <c r="X9" s="34"/>
      <c r="Y9" s="34"/>
      <c r="Z9" s="34"/>
    </row>
    <row r="10" spans="1:26" ht="11.25" customHeight="1" x14ac:dyDescent="0.35">
      <c r="A10" s="36"/>
      <c r="B10" s="36"/>
      <c r="C10" s="36"/>
      <c r="D10" s="36"/>
      <c r="E10" s="36"/>
      <c r="F10" s="36"/>
      <c r="G10" s="34"/>
      <c r="H10" s="96"/>
      <c r="I10" s="96"/>
      <c r="J10" s="96"/>
      <c r="K10" s="34"/>
      <c r="L10" s="34"/>
      <c r="M10" s="34"/>
      <c r="N10" s="34"/>
      <c r="O10" s="34"/>
      <c r="P10" s="34"/>
      <c r="Q10" s="34"/>
      <c r="R10" s="34"/>
      <c r="S10" s="34"/>
      <c r="T10" s="34"/>
      <c r="U10" s="34"/>
      <c r="V10" s="34"/>
      <c r="W10" s="34"/>
      <c r="X10" s="34"/>
      <c r="Y10" s="34"/>
      <c r="Z10" s="34"/>
    </row>
    <row r="11" spans="1:26" ht="15" customHeight="1" x14ac:dyDescent="0.35">
      <c r="A11" s="285" t="s">
        <v>72</v>
      </c>
      <c r="B11" s="185"/>
      <c r="C11" s="185"/>
      <c r="D11" s="185"/>
      <c r="E11" s="185"/>
      <c r="F11" s="186"/>
      <c r="G11" s="37"/>
      <c r="H11" s="96"/>
      <c r="I11" s="96"/>
      <c r="J11" s="96"/>
      <c r="K11" s="34"/>
      <c r="L11" s="34"/>
      <c r="M11" s="34"/>
      <c r="N11" s="34"/>
      <c r="O11" s="34"/>
      <c r="P11" s="34"/>
      <c r="Q11" s="34"/>
      <c r="R11" s="34"/>
      <c r="S11" s="34"/>
      <c r="T11" s="34"/>
      <c r="U11" s="34"/>
      <c r="V11" s="34"/>
      <c r="W11" s="34"/>
      <c r="X11" s="34"/>
      <c r="Y11" s="34"/>
      <c r="Z11" s="34"/>
    </row>
    <row r="12" spans="1:26" ht="21" customHeight="1" x14ac:dyDescent="0.35">
      <c r="A12" s="280" t="s">
        <v>73</v>
      </c>
      <c r="B12" s="185"/>
      <c r="C12" s="185"/>
      <c r="D12" s="186"/>
      <c r="E12" s="35" t="s">
        <v>74</v>
      </c>
      <c r="F12" s="35" t="s">
        <v>75</v>
      </c>
      <c r="G12" s="35" t="s">
        <v>64</v>
      </c>
      <c r="H12" s="96"/>
      <c r="I12" s="96"/>
      <c r="J12" s="96"/>
      <c r="K12" s="34"/>
      <c r="L12" s="34"/>
      <c r="M12" s="34"/>
      <c r="N12" s="34"/>
      <c r="O12" s="34"/>
      <c r="P12" s="34"/>
      <c r="Q12" s="34"/>
      <c r="R12" s="34"/>
      <c r="S12" s="34"/>
      <c r="T12" s="34"/>
      <c r="U12" s="34"/>
      <c r="V12" s="34"/>
      <c r="W12" s="34"/>
      <c r="X12" s="34"/>
      <c r="Y12" s="34"/>
      <c r="Z12" s="34"/>
    </row>
    <row r="13" spans="1:26" ht="15" customHeight="1" x14ac:dyDescent="0.35">
      <c r="A13" s="282" t="s">
        <v>76</v>
      </c>
      <c r="B13" s="283"/>
      <c r="C13" s="283"/>
      <c r="D13" s="284"/>
      <c r="E13" s="35"/>
      <c r="F13" s="35"/>
      <c r="G13" s="74">
        <f>0.25*G7</f>
        <v>0</v>
      </c>
      <c r="H13" s="96"/>
      <c r="I13" s="96"/>
      <c r="J13" s="96"/>
      <c r="K13" s="34"/>
      <c r="L13" s="34"/>
      <c r="M13" s="34"/>
      <c r="N13" s="34"/>
      <c r="O13" s="34"/>
      <c r="P13" s="34"/>
      <c r="Q13" s="34"/>
      <c r="R13" s="34"/>
      <c r="S13" s="34"/>
      <c r="T13" s="34"/>
      <c r="U13" s="34"/>
      <c r="V13" s="34"/>
      <c r="W13" s="34"/>
      <c r="X13" s="34"/>
      <c r="Y13" s="34"/>
      <c r="Z13" s="34"/>
    </row>
    <row r="14" spans="1:26" ht="15" customHeight="1" x14ac:dyDescent="0.35">
      <c r="A14" s="280" t="s">
        <v>77</v>
      </c>
      <c r="B14" s="185"/>
      <c r="C14" s="185"/>
      <c r="D14" s="186"/>
      <c r="E14" s="57" t="s">
        <v>74</v>
      </c>
      <c r="F14" s="57" t="s">
        <v>75</v>
      </c>
      <c r="G14" s="35" t="s">
        <v>64</v>
      </c>
      <c r="H14" s="96"/>
      <c r="I14" s="96"/>
      <c r="J14" s="96"/>
      <c r="K14" s="34"/>
      <c r="L14" s="34"/>
      <c r="M14" s="34"/>
      <c r="N14" s="34"/>
      <c r="O14" s="34"/>
      <c r="P14" s="34"/>
      <c r="Q14" s="34"/>
      <c r="R14" s="34"/>
      <c r="S14" s="34"/>
      <c r="T14" s="34"/>
      <c r="U14" s="34"/>
      <c r="V14" s="34"/>
      <c r="W14" s="34"/>
      <c r="X14" s="34"/>
      <c r="Y14" s="34"/>
      <c r="Z14" s="34"/>
    </row>
    <row r="15" spans="1:26" ht="15" customHeight="1" x14ac:dyDescent="0.35">
      <c r="A15" s="274" t="s">
        <v>78</v>
      </c>
      <c r="B15" s="185"/>
      <c r="C15" s="185"/>
      <c r="D15" s="186"/>
      <c r="E15" s="57"/>
      <c r="F15" s="57"/>
      <c r="G15" s="102"/>
      <c r="H15" s="96"/>
      <c r="I15" s="96"/>
      <c r="J15" s="96"/>
      <c r="K15" s="34"/>
      <c r="L15" s="34"/>
      <c r="M15" s="34"/>
      <c r="N15" s="34"/>
      <c r="O15" s="34"/>
      <c r="P15" s="34"/>
      <c r="Q15" s="34"/>
      <c r="R15" s="34"/>
      <c r="S15" s="34"/>
      <c r="T15" s="34"/>
      <c r="U15" s="34"/>
      <c r="V15" s="34"/>
      <c r="W15" s="34"/>
      <c r="X15" s="34"/>
      <c r="Y15" s="34"/>
      <c r="Z15" s="34"/>
    </row>
    <row r="16" spans="1:26" ht="15" customHeight="1" x14ac:dyDescent="0.35">
      <c r="A16" s="274" t="s">
        <v>79</v>
      </c>
      <c r="B16" s="185"/>
      <c r="C16" s="185"/>
      <c r="D16" s="186"/>
      <c r="E16" s="57"/>
      <c r="F16" s="57"/>
      <c r="G16" s="102"/>
      <c r="H16" s="96"/>
      <c r="I16" s="96"/>
      <c r="J16" s="96"/>
      <c r="K16" s="34"/>
      <c r="L16" s="34"/>
      <c r="M16" s="34"/>
      <c r="N16" s="34"/>
      <c r="O16" s="34"/>
      <c r="P16" s="34"/>
      <c r="Q16" s="34"/>
      <c r="R16" s="34"/>
      <c r="S16" s="34"/>
      <c r="T16" s="34"/>
      <c r="U16" s="34"/>
      <c r="V16" s="34"/>
      <c r="W16" s="34"/>
      <c r="X16" s="34"/>
      <c r="Y16" s="34"/>
      <c r="Z16" s="34"/>
    </row>
    <row r="17" spans="1:26" ht="15" customHeight="1" x14ac:dyDescent="0.35">
      <c r="A17" s="274" t="s">
        <v>80</v>
      </c>
      <c r="B17" s="185"/>
      <c r="C17" s="185"/>
      <c r="D17" s="186"/>
      <c r="E17" s="57"/>
      <c r="F17" s="57"/>
      <c r="G17" s="102"/>
      <c r="H17" s="96"/>
      <c r="I17" s="96"/>
      <c r="J17" s="96"/>
      <c r="K17" s="34"/>
      <c r="L17" s="34"/>
      <c r="M17" s="34"/>
      <c r="N17" s="34"/>
      <c r="O17" s="34"/>
      <c r="P17" s="34"/>
      <c r="Q17" s="34"/>
      <c r="R17" s="34"/>
      <c r="S17" s="34"/>
      <c r="T17" s="34"/>
      <c r="U17" s="34"/>
      <c r="V17" s="34"/>
      <c r="W17" s="34"/>
      <c r="X17" s="34"/>
      <c r="Y17" s="34"/>
      <c r="Z17" s="34"/>
    </row>
    <row r="18" spans="1:26" ht="15" customHeight="1" x14ac:dyDescent="0.35">
      <c r="A18" s="275" t="s">
        <v>81</v>
      </c>
      <c r="B18" s="276"/>
      <c r="C18" s="276"/>
      <c r="D18" s="277"/>
      <c r="E18" s="57"/>
      <c r="F18" s="57"/>
      <c r="G18" s="102"/>
      <c r="H18" s="96"/>
      <c r="I18" s="96"/>
      <c r="J18" s="96"/>
      <c r="K18" s="34"/>
      <c r="L18" s="34"/>
      <c r="M18" s="34"/>
      <c r="N18" s="34"/>
      <c r="O18" s="34"/>
      <c r="P18" s="34"/>
      <c r="Q18" s="34"/>
      <c r="R18" s="34"/>
      <c r="S18" s="34"/>
      <c r="T18" s="34"/>
      <c r="U18" s="34"/>
      <c r="V18" s="34"/>
      <c r="W18" s="34"/>
      <c r="X18" s="34"/>
      <c r="Y18" s="34"/>
      <c r="Z18" s="34"/>
    </row>
    <row r="19" spans="1:26" ht="15" customHeight="1" x14ac:dyDescent="0.35">
      <c r="A19" s="278" t="s">
        <v>82</v>
      </c>
      <c r="B19" s="185"/>
      <c r="C19" s="185"/>
      <c r="D19" s="185"/>
      <c r="E19" s="185"/>
      <c r="F19" s="186"/>
      <c r="G19" s="74">
        <f>SUM(G15:G18)</f>
        <v>0</v>
      </c>
      <c r="H19" s="96"/>
      <c r="I19" s="96"/>
      <c r="J19" s="96"/>
      <c r="K19" s="34"/>
      <c r="L19" s="34"/>
      <c r="M19" s="34"/>
      <c r="N19" s="34"/>
      <c r="O19" s="34"/>
      <c r="P19" s="34"/>
      <c r="Q19" s="34"/>
      <c r="R19" s="34"/>
      <c r="S19" s="34"/>
      <c r="T19" s="34"/>
      <c r="U19" s="34"/>
      <c r="V19" s="34"/>
      <c r="W19" s="34"/>
      <c r="X19" s="34"/>
      <c r="Y19" s="34"/>
      <c r="Z19" s="34"/>
    </row>
    <row r="20" spans="1:26" ht="15" customHeight="1" x14ac:dyDescent="0.35">
      <c r="A20" s="280" t="s">
        <v>83</v>
      </c>
      <c r="B20" s="185"/>
      <c r="C20" s="185"/>
      <c r="D20" s="186"/>
      <c r="E20" s="35" t="s">
        <v>74</v>
      </c>
      <c r="F20" s="35" t="s">
        <v>75</v>
      </c>
      <c r="G20" s="35" t="s">
        <v>64</v>
      </c>
      <c r="H20" s="96"/>
      <c r="I20" s="96"/>
      <c r="J20" s="96"/>
      <c r="K20" s="34"/>
      <c r="L20" s="34"/>
      <c r="M20" s="34"/>
      <c r="N20" s="34"/>
      <c r="O20" s="34"/>
      <c r="P20" s="34"/>
      <c r="Q20" s="34"/>
      <c r="R20" s="34"/>
      <c r="S20" s="34"/>
      <c r="T20" s="34"/>
      <c r="U20" s="34"/>
      <c r="V20" s="34"/>
      <c r="W20" s="34"/>
      <c r="X20" s="34"/>
      <c r="Y20" s="34"/>
      <c r="Z20" s="34"/>
    </row>
    <row r="21" spans="1:26" ht="15" customHeight="1" x14ac:dyDescent="0.35">
      <c r="A21" s="281" t="s">
        <v>84</v>
      </c>
      <c r="B21" s="185"/>
      <c r="C21" s="185"/>
      <c r="D21" s="186"/>
      <c r="E21" s="57"/>
      <c r="F21" s="57"/>
      <c r="G21" s="117"/>
      <c r="H21" s="96"/>
      <c r="I21" s="96"/>
      <c r="J21" s="96"/>
      <c r="K21" s="34"/>
      <c r="L21" s="34"/>
      <c r="M21" s="34"/>
      <c r="N21" s="34"/>
      <c r="O21" s="34"/>
      <c r="P21" s="34"/>
      <c r="Q21" s="34"/>
      <c r="R21" s="34"/>
      <c r="S21" s="34"/>
      <c r="T21" s="34"/>
      <c r="U21" s="34"/>
      <c r="V21" s="34"/>
      <c r="W21" s="34"/>
      <c r="X21" s="34"/>
      <c r="Y21" s="34"/>
      <c r="Z21" s="34"/>
    </row>
    <row r="22" spans="1:26" ht="15" customHeight="1" x14ac:dyDescent="0.35">
      <c r="A22" s="281" t="s">
        <v>85</v>
      </c>
      <c r="B22" s="185"/>
      <c r="C22" s="185"/>
      <c r="D22" s="186"/>
      <c r="E22" s="57"/>
      <c r="F22" s="57"/>
      <c r="G22" s="102"/>
      <c r="H22" s="96"/>
      <c r="I22" s="96"/>
      <c r="J22" s="96"/>
      <c r="K22" s="34"/>
      <c r="L22" s="34"/>
      <c r="M22" s="34"/>
      <c r="N22" s="34"/>
      <c r="O22" s="34"/>
      <c r="P22" s="34"/>
      <c r="Q22" s="34"/>
      <c r="R22" s="34"/>
      <c r="S22" s="34"/>
      <c r="T22" s="34"/>
      <c r="U22" s="34"/>
      <c r="V22" s="34"/>
      <c r="W22" s="34"/>
      <c r="X22" s="34"/>
      <c r="Y22" s="34"/>
      <c r="Z22" s="34"/>
    </row>
    <row r="23" spans="1:26" ht="15" customHeight="1" x14ac:dyDescent="0.35">
      <c r="A23" s="275" t="s">
        <v>81</v>
      </c>
      <c r="B23" s="276"/>
      <c r="C23" s="276"/>
      <c r="D23" s="277"/>
      <c r="E23" s="57"/>
      <c r="F23" s="57"/>
      <c r="G23" s="102"/>
      <c r="H23" s="96"/>
      <c r="I23" s="96"/>
      <c r="J23" s="96"/>
      <c r="K23" s="34"/>
      <c r="L23" s="34"/>
      <c r="M23" s="34"/>
      <c r="N23" s="34"/>
      <c r="O23" s="34"/>
      <c r="P23" s="34"/>
      <c r="Q23" s="34"/>
      <c r="R23" s="34"/>
      <c r="S23" s="34"/>
      <c r="T23" s="34"/>
      <c r="U23" s="34"/>
      <c r="V23" s="34"/>
      <c r="W23" s="34"/>
      <c r="X23" s="34"/>
      <c r="Y23" s="34"/>
      <c r="Z23" s="34"/>
    </row>
    <row r="24" spans="1:26" ht="15" customHeight="1" x14ac:dyDescent="0.35">
      <c r="A24" s="278" t="s">
        <v>82</v>
      </c>
      <c r="B24" s="185"/>
      <c r="C24" s="185"/>
      <c r="D24" s="185"/>
      <c r="E24" s="185"/>
      <c r="F24" s="186"/>
      <c r="G24" s="74">
        <f>SUM(G21:G23)</f>
        <v>0</v>
      </c>
      <c r="H24" s="96"/>
      <c r="I24" s="96"/>
      <c r="J24" s="96"/>
      <c r="K24" s="34"/>
      <c r="L24" s="34"/>
      <c r="M24" s="34"/>
      <c r="N24" s="34"/>
      <c r="O24" s="34"/>
      <c r="P24" s="34"/>
      <c r="Q24" s="34"/>
      <c r="R24" s="34"/>
      <c r="S24" s="34"/>
      <c r="T24" s="34"/>
      <c r="U24" s="34"/>
      <c r="V24" s="34"/>
      <c r="W24" s="34"/>
      <c r="X24" s="34"/>
      <c r="Y24" s="34"/>
      <c r="Z24" s="34"/>
    </row>
    <row r="25" spans="1:26" ht="15" customHeight="1" x14ac:dyDescent="0.35">
      <c r="A25" s="280" t="s">
        <v>86</v>
      </c>
      <c r="B25" s="185"/>
      <c r="C25" s="185"/>
      <c r="D25" s="186"/>
      <c r="E25" s="35" t="s">
        <v>74</v>
      </c>
      <c r="F25" s="35" t="s">
        <v>75</v>
      </c>
      <c r="G25" s="35" t="s">
        <v>64</v>
      </c>
      <c r="H25" s="96"/>
      <c r="I25" s="96"/>
      <c r="J25" s="96"/>
      <c r="K25" s="34"/>
      <c r="L25" s="34"/>
      <c r="M25" s="34"/>
      <c r="N25" s="34"/>
      <c r="O25" s="34"/>
      <c r="P25" s="34"/>
      <c r="Q25" s="34"/>
      <c r="R25" s="34"/>
      <c r="S25" s="34"/>
      <c r="T25" s="34"/>
      <c r="U25" s="34"/>
      <c r="V25" s="34"/>
      <c r="W25" s="34"/>
      <c r="X25" s="34"/>
      <c r="Y25" s="34"/>
      <c r="Z25" s="34"/>
    </row>
    <row r="26" spans="1:26" ht="15" customHeight="1" x14ac:dyDescent="0.35">
      <c r="A26" s="274" t="s">
        <v>87</v>
      </c>
      <c r="B26" s="185"/>
      <c r="C26" s="185"/>
      <c r="D26" s="186"/>
      <c r="E26" s="57"/>
      <c r="F26" s="57"/>
      <c r="G26" s="102"/>
      <c r="H26" s="96"/>
      <c r="I26" s="96"/>
      <c r="J26" s="96"/>
      <c r="K26" s="34"/>
      <c r="L26" s="34"/>
      <c r="M26" s="34"/>
      <c r="N26" s="34"/>
      <c r="O26" s="34"/>
      <c r="P26" s="34"/>
      <c r="Q26" s="34"/>
      <c r="R26" s="34"/>
      <c r="S26" s="34"/>
      <c r="T26" s="34"/>
      <c r="U26" s="34"/>
      <c r="V26" s="34"/>
      <c r="W26" s="34"/>
      <c r="X26" s="34"/>
      <c r="Y26" s="34"/>
      <c r="Z26" s="34"/>
    </row>
    <row r="27" spans="1:26" ht="15" customHeight="1" x14ac:dyDescent="0.35">
      <c r="A27" s="274" t="s">
        <v>88</v>
      </c>
      <c r="B27" s="185"/>
      <c r="C27" s="185"/>
      <c r="D27" s="186"/>
      <c r="E27" s="57"/>
      <c r="F27" s="57"/>
      <c r="G27" s="102"/>
      <c r="H27" s="96"/>
      <c r="I27" s="96"/>
      <c r="J27" s="96"/>
      <c r="K27" s="34"/>
      <c r="L27" s="34"/>
      <c r="M27" s="34"/>
      <c r="N27" s="34"/>
      <c r="O27" s="34"/>
      <c r="P27" s="34"/>
      <c r="Q27" s="34"/>
      <c r="R27" s="34"/>
      <c r="S27" s="34"/>
      <c r="T27" s="34"/>
      <c r="U27" s="34"/>
      <c r="V27" s="34"/>
      <c r="W27" s="34"/>
      <c r="X27" s="34"/>
      <c r="Y27" s="34"/>
      <c r="Z27" s="34"/>
    </row>
    <row r="28" spans="1:26" ht="15" customHeight="1" x14ac:dyDescent="0.35">
      <c r="A28" s="274" t="s">
        <v>89</v>
      </c>
      <c r="B28" s="185"/>
      <c r="C28" s="185"/>
      <c r="D28" s="186"/>
      <c r="E28" s="57"/>
      <c r="F28" s="57"/>
      <c r="G28" s="102"/>
      <c r="H28" s="96"/>
      <c r="I28" s="96"/>
      <c r="J28" s="96"/>
      <c r="K28" s="34"/>
      <c r="L28" s="34"/>
      <c r="M28" s="34"/>
      <c r="N28" s="34"/>
      <c r="O28" s="34"/>
      <c r="P28" s="34"/>
      <c r="Q28" s="34"/>
      <c r="R28" s="34"/>
      <c r="S28" s="34"/>
      <c r="T28" s="34"/>
      <c r="U28" s="34"/>
      <c r="V28" s="34"/>
      <c r="W28" s="34"/>
      <c r="X28" s="34"/>
      <c r="Y28" s="34"/>
      <c r="Z28" s="34"/>
    </row>
    <row r="29" spans="1:26" ht="15" customHeight="1" x14ac:dyDescent="0.35">
      <c r="A29" s="274" t="s">
        <v>90</v>
      </c>
      <c r="B29" s="185"/>
      <c r="C29" s="185"/>
      <c r="D29" s="186"/>
      <c r="E29" s="57"/>
      <c r="F29" s="57"/>
      <c r="G29" s="102"/>
      <c r="H29" s="96"/>
      <c r="I29" s="96"/>
      <c r="J29" s="96"/>
      <c r="K29" s="34"/>
      <c r="L29" s="34"/>
      <c r="M29" s="34"/>
      <c r="N29" s="34"/>
      <c r="O29" s="34"/>
      <c r="P29" s="34"/>
      <c r="Q29" s="34"/>
      <c r="R29" s="34"/>
      <c r="S29" s="34"/>
      <c r="T29" s="34"/>
      <c r="U29" s="34"/>
      <c r="V29" s="34"/>
      <c r="W29" s="34"/>
      <c r="X29" s="34"/>
      <c r="Y29" s="34"/>
      <c r="Z29" s="34"/>
    </row>
    <row r="30" spans="1:26" ht="15" customHeight="1" x14ac:dyDescent="0.35">
      <c r="A30" s="275" t="s">
        <v>81</v>
      </c>
      <c r="B30" s="276"/>
      <c r="C30" s="276"/>
      <c r="D30" s="277"/>
      <c r="E30" s="57"/>
      <c r="F30" s="57"/>
      <c r="G30" s="102"/>
      <c r="H30" s="96"/>
      <c r="I30" s="96"/>
      <c r="J30" s="96"/>
      <c r="K30" s="34"/>
      <c r="L30" s="34"/>
      <c r="M30" s="34"/>
      <c r="N30" s="34"/>
      <c r="O30" s="34"/>
      <c r="P30" s="34"/>
      <c r="Q30" s="34"/>
      <c r="R30" s="34"/>
      <c r="S30" s="34"/>
      <c r="T30" s="34"/>
      <c r="U30" s="34"/>
      <c r="V30" s="34"/>
      <c r="W30" s="34"/>
      <c r="X30" s="34"/>
      <c r="Y30" s="34"/>
      <c r="Z30" s="34"/>
    </row>
    <row r="31" spans="1:26" ht="15" customHeight="1" x14ac:dyDescent="0.35">
      <c r="A31" s="278" t="s">
        <v>82</v>
      </c>
      <c r="B31" s="185"/>
      <c r="C31" s="185"/>
      <c r="D31" s="185"/>
      <c r="E31" s="185"/>
      <c r="F31" s="186"/>
      <c r="G31" s="74">
        <f>SUM(G26:G30)</f>
        <v>0</v>
      </c>
      <c r="H31" s="96"/>
      <c r="I31" s="96"/>
      <c r="J31" s="96"/>
      <c r="K31" s="34"/>
      <c r="L31" s="34"/>
      <c r="M31" s="34"/>
      <c r="N31" s="34"/>
      <c r="O31" s="34"/>
      <c r="P31" s="34"/>
      <c r="Q31" s="34"/>
      <c r="R31" s="34"/>
      <c r="S31" s="34"/>
      <c r="T31" s="34"/>
      <c r="U31" s="34"/>
      <c r="V31" s="34"/>
      <c r="W31" s="34"/>
      <c r="X31" s="34"/>
      <c r="Y31" s="34"/>
      <c r="Z31" s="34"/>
    </row>
    <row r="32" spans="1:26" ht="15" customHeight="1" x14ac:dyDescent="0.35">
      <c r="A32" s="280" t="s">
        <v>91</v>
      </c>
      <c r="B32" s="185"/>
      <c r="C32" s="185"/>
      <c r="D32" s="186"/>
      <c r="E32" s="35" t="s">
        <v>74</v>
      </c>
      <c r="F32" s="35" t="s">
        <v>75</v>
      </c>
      <c r="G32" s="35" t="s">
        <v>64</v>
      </c>
      <c r="H32" s="96"/>
      <c r="I32" s="96"/>
      <c r="J32" s="96"/>
      <c r="K32" s="34"/>
      <c r="L32" s="34"/>
      <c r="M32" s="34"/>
      <c r="N32" s="34"/>
      <c r="O32" s="34"/>
      <c r="P32" s="34"/>
      <c r="Q32" s="34"/>
      <c r="R32" s="34"/>
      <c r="S32" s="34"/>
      <c r="T32" s="34"/>
      <c r="U32" s="34"/>
      <c r="V32" s="34"/>
      <c r="W32" s="34"/>
      <c r="X32" s="34"/>
      <c r="Y32" s="34"/>
      <c r="Z32" s="34"/>
    </row>
    <row r="33" spans="1:26" ht="15" customHeight="1" x14ac:dyDescent="0.35">
      <c r="A33" s="274" t="s">
        <v>92</v>
      </c>
      <c r="B33" s="185"/>
      <c r="C33" s="185"/>
      <c r="D33" s="186"/>
      <c r="E33" s="57"/>
      <c r="F33" s="57"/>
      <c r="G33" s="102"/>
      <c r="H33" s="96"/>
      <c r="I33" s="96"/>
      <c r="J33" s="96"/>
      <c r="K33" s="34"/>
      <c r="L33" s="34"/>
      <c r="M33" s="34"/>
      <c r="N33" s="34"/>
      <c r="O33" s="34"/>
      <c r="P33" s="34"/>
      <c r="Q33" s="34"/>
      <c r="R33" s="34"/>
      <c r="S33" s="34"/>
      <c r="T33" s="34"/>
      <c r="U33" s="34"/>
      <c r="V33" s="34"/>
      <c r="W33" s="34"/>
      <c r="X33" s="34"/>
      <c r="Y33" s="34"/>
      <c r="Z33" s="34"/>
    </row>
    <row r="34" spans="1:26" ht="15" customHeight="1" x14ac:dyDescent="0.35">
      <c r="A34" s="274" t="s">
        <v>93</v>
      </c>
      <c r="B34" s="185"/>
      <c r="C34" s="185"/>
      <c r="D34" s="186"/>
      <c r="E34" s="57"/>
      <c r="F34" s="57"/>
      <c r="G34" s="102"/>
      <c r="H34" s="96"/>
      <c r="I34" s="96"/>
      <c r="J34" s="96"/>
      <c r="K34" s="34"/>
      <c r="L34" s="34"/>
      <c r="M34" s="34"/>
      <c r="N34" s="34"/>
      <c r="O34" s="34"/>
      <c r="P34" s="34"/>
      <c r="Q34" s="34"/>
      <c r="R34" s="34"/>
      <c r="S34" s="34"/>
      <c r="T34" s="34"/>
      <c r="U34" s="34"/>
      <c r="V34" s="34"/>
      <c r="W34" s="34"/>
      <c r="X34" s="34"/>
      <c r="Y34" s="34"/>
      <c r="Z34" s="34"/>
    </row>
    <row r="35" spans="1:26" ht="15" customHeight="1" x14ac:dyDescent="0.35">
      <c r="A35" s="275" t="s">
        <v>81</v>
      </c>
      <c r="B35" s="276"/>
      <c r="C35" s="276"/>
      <c r="D35" s="277"/>
      <c r="E35" s="57"/>
      <c r="F35" s="57"/>
      <c r="G35" s="102"/>
      <c r="H35" s="96"/>
      <c r="I35" s="96"/>
      <c r="J35" s="96"/>
      <c r="K35" s="34"/>
      <c r="L35" s="34"/>
      <c r="M35" s="34"/>
      <c r="N35" s="34"/>
      <c r="O35" s="34"/>
      <c r="P35" s="34"/>
      <c r="Q35" s="34"/>
      <c r="R35" s="34"/>
      <c r="S35" s="34"/>
      <c r="T35" s="34"/>
      <c r="U35" s="34"/>
      <c r="V35" s="34"/>
      <c r="W35" s="34"/>
      <c r="X35" s="34"/>
      <c r="Y35" s="34"/>
      <c r="Z35" s="34"/>
    </row>
    <row r="36" spans="1:26" ht="15" customHeight="1" x14ac:dyDescent="0.35">
      <c r="A36" s="278" t="s">
        <v>82</v>
      </c>
      <c r="B36" s="185"/>
      <c r="C36" s="185"/>
      <c r="D36" s="185"/>
      <c r="E36" s="185"/>
      <c r="F36" s="186"/>
      <c r="G36" s="74">
        <f>SUM(G33:G35)</f>
        <v>0</v>
      </c>
      <c r="H36" s="96"/>
      <c r="I36" s="96"/>
      <c r="J36" s="96"/>
      <c r="K36" s="34"/>
      <c r="L36" s="34"/>
      <c r="M36" s="34"/>
      <c r="N36" s="34"/>
      <c r="O36" s="34"/>
      <c r="P36" s="34"/>
      <c r="Q36" s="34"/>
      <c r="R36" s="34"/>
      <c r="S36" s="34"/>
      <c r="T36" s="34"/>
      <c r="U36" s="34"/>
      <c r="V36" s="34"/>
      <c r="W36" s="34"/>
      <c r="X36" s="34"/>
      <c r="Y36" s="34"/>
      <c r="Z36" s="34"/>
    </row>
    <row r="37" spans="1:26" ht="15" customHeight="1" x14ac:dyDescent="0.35">
      <c r="A37" s="280" t="s">
        <v>94</v>
      </c>
      <c r="B37" s="185"/>
      <c r="C37" s="185"/>
      <c r="D37" s="186"/>
      <c r="E37" s="35" t="s">
        <v>74</v>
      </c>
      <c r="F37" s="35" t="s">
        <v>75</v>
      </c>
      <c r="G37" s="35" t="s">
        <v>64</v>
      </c>
      <c r="H37" s="96"/>
      <c r="I37" s="96"/>
      <c r="J37" s="96"/>
      <c r="K37" s="34"/>
      <c r="L37" s="34"/>
      <c r="M37" s="34"/>
      <c r="N37" s="34"/>
      <c r="O37" s="34"/>
      <c r="P37" s="34"/>
      <c r="Q37" s="34"/>
      <c r="R37" s="34"/>
      <c r="S37" s="34"/>
      <c r="T37" s="34"/>
      <c r="U37" s="34"/>
      <c r="V37" s="34"/>
      <c r="W37" s="34"/>
      <c r="X37" s="34"/>
      <c r="Y37" s="34"/>
      <c r="Z37" s="34"/>
    </row>
    <row r="38" spans="1:26" ht="15" customHeight="1" x14ac:dyDescent="0.35">
      <c r="A38" s="274" t="s">
        <v>95</v>
      </c>
      <c r="B38" s="185"/>
      <c r="C38" s="185"/>
      <c r="D38" s="186"/>
      <c r="E38" s="57"/>
      <c r="F38" s="57"/>
      <c r="G38" s="102"/>
      <c r="H38" s="96"/>
      <c r="I38" s="96"/>
      <c r="J38" s="96"/>
      <c r="K38" s="34"/>
      <c r="L38" s="34"/>
      <c r="M38" s="34"/>
      <c r="N38" s="34"/>
      <c r="O38" s="34"/>
      <c r="P38" s="34"/>
      <c r="Q38" s="34"/>
      <c r="R38" s="34"/>
      <c r="S38" s="34"/>
      <c r="T38" s="34"/>
      <c r="U38" s="34"/>
      <c r="V38" s="34"/>
      <c r="W38" s="34"/>
      <c r="X38" s="34"/>
      <c r="Y38" s="34"/>
      <c r="Z38" s="34"/>
    </row>
    <row r="39" spans="1:26" ht="15" customHeight="1" x14ac:dyDescent="0.35">
      <c r="A39" s="274" t="s">
        <v>96</v>
      </c>
      <c r="B39" s="185"/>
      <c r="C39" s="185"/>
      <c r="D39" s="186"/>
      <c r="E39" s="57"/>
      <c r="F39" s="57"/>
      <c r="G39" s="102"/>
      <c r="H39" s="96"/>
      <c r="I39" s="96"/>
      <c r="J39" s="96"/>
      <c r="K39" s="34"/>
      <c r="L39" s="34"/>
      <c r="M39" s="34"/>
      <c r="N39" s="34"/>
      <c r="O39" s="34"/>
      <c r="P39" s="34"/>
      <c r="Q39" s="34"/>
      <c r="R39" s="34"/>
      <c r="S39" s="34"/>
      <c r="T39" s="34"/>
      <c r="U39" s="34"/>
      <c r="V39" s="34"/>
      <c r="W39" s="34"/>
      <c r="X39" s="34"/>
      <c r="Y39" s="34"/>
      <c r="Z39" s="34"/>
    </row>
    <row r="40" spans="1:26" ht="15" customHeight="1" x14ac:dyDescent="0.35">
      <c r="A40" s="275" t="s">
        <v>97</v>
      </c>
      <c r="B40" s="276"/>
      <c r="C40" s="276"/>
      <c r="D40" s="277"/>
      <c r="E40" s="57"/>
      <c r="F40" s="57"/>
      <c r="G40" s="102"/>
      <c r="H40" s="96"/>
      <c r="I40" s="96"/>
      <c r="J40" s="96"/>
      <c r="K40" s="34"/>
      <c r="L40" s="34"/>
      <c r="M40" s="34"/>
      <c r="N40" s="34"/>
      <c r="O40" s="34"/>
      <c r="P40" s="34"/>
      <c r="Q40" s="34"/>
      <c r="R40" s="34"/>
      <c r="S40" s="34"/>
      <c r="T40" s="34"/>
      <c r="U40" s="34"/>
      <c r="V40" s="34"/>
      <c r="W40" s="34"/>
      <c r="X40" s="34"/>
      <c r="Y40" s="34"/>
      <c r="Z40" s="34"/>
    </row>
    <row r="41" spans="1:26" ht="15" customHeight="1" x14ac:dyDescent="0.35">
      <c r="A41" s="278" t="s">
        <v>82</v>
      </c>
      <c r="B41" s="185"/>
      <c r="C41" s="185"/>
      <c r="D41" s="185"/>
      <c r="E41" s="185"/>
      <c r="F41" s="186"/>
      <c r="G41" s="74">
        <f>SUM(G38:G40)</f>
        <v>0</v>
      </c>
      <c r="H41" s="96"/>
      <c r="I41" s="96"/>
      <c r="J41" s="96"/>
      <c r="K41" s="34"/>
      <c r="L41" s="34"/>
      <c r="M41" s="34"/>
      <c r="N41" s="34"/>
      <c r="O41" s="34"/>
      <c r="P41" s="34"/>
      <c r="Q41" s="34"/>
      <c r="R41" s="34"/>
      <c r="S41" s="34"/>
      <c r="T41" s="34"/>
      <c r="U41" s="34"/>
      <c r="V41" s="34"/>
      <c r="W41" s="34"/>
      <c r="X41" s="34"/>
      <c r="Y41" s="34"/>
      <c r="Z41" s="34"/>
    </row>
    <row r="42" spans="1:26" ht="15" customHeight="1" x14ac:dyDescent="0.35">
      <c r="A42" s="279" t="s">
        <v>98</v>
      </c>
      <c r="B42" s="185"/>
      <c r="C42" s="185"/>
      <c r="D42" s="185"/>
      <c r="E42" s="185"/>
      <c r="F42" s="185"/>
      <c r="G42" s="75">
        <f>G13+G19+G24+G31+G36+G41</f>
        <v>0</v>
      </c>
      <c r="H42" s="132" t="str">
        <f>IF(G42=G9," ","ERRORE: il totale delle uscite deve essere uguale al totale delle entrate!")</f>
        <v xml:space="preserve"> </v>
      </c>
      <c r="I42" s="56"/>
      <c r="J42" s="56"/>
      <c r="K42" s="56"/>
      <c r="L42" s="34"/>
      <c r="M42" s="34"/>
      <c r="N42" s="34"/>
      <c r="O42" s="34"/>
      <c r="P42" s="34"/>
      <c r="Q42" s="34"/>
      <c r="R42" s="34"/>
      <c r="S42" s="34"/>
      <c r="T42" s="34"/>
      <c r="U42" s="34"/>
      <c r="V42" s="34"/>
      <c r="W42" s="34"/>
      <c r="X42" s="34"/>
      <c r="Y42" s="34"/>
      <c r="Z42" s="34"/>
    </row>
    <row r="43" spans="1:26" ht="11.25" customHeight="1" x14ac:dyDescent="0.35">
      <c r="A43" s="97"/>
      <c r="B43" s="97"/>
      <c r="C43" s="97"/>
      <c r="D43" s="97"/>
      <c r="E43" s="97"/>
      <c r="F43" s="96"/>
      <c r="G43" s="96"/>
      <c r="H43" s="96"/>
      <c r="I43" s="96"/>
      <c r="J43" s="96"/>
      <c r="K43" s="34"/>
      <c r="L43" s="34"/>
      <c r="M43" s="34"/>
      <c r="N43" s="34"/>
      <c r="O43" s="34"/>
      <c r="P43" s="34"/>
      <c r="Q43" s="34"/>
      <c r="R43" s="34"/>
      <c r="S43" s="34"/>
      <c r="T43" s="34"/>
      <c r="U43" s="34"/>
      <c r="V43" s="34"/>
      <c r="W43" s="34"/>
      <c r="X43" s="34"/>
      <c r="Y43" s="34"/>
      <c r="Z43" s="34"/>
    </row>
    <row r="44" spans="1:26" ht="11.25" customHeight="1" x14ac:dyDescent="0.35">
      <c r="A44" s="98"/>
      <c r="B44" s="96"/>
      <c r="C44" s="96"/>
      <c r="D44" s="96"/>
      <c r="E44" s="96"/>
      <c r="F44" s="96"/>
      <c r="G44" s="96"/>
      <c r="H44" s="96"/>
      <c r="I44" s="96"/>
      <c r="J44" s="96"/>
      <c r="K44" s="34"/>
      <c r="L44" s="34"/>
      <c r="M44" s="34"/>
      <c r="N44" s="34"/>
      <c r="O44" s="34"/>
      <c r="P44" s="34"/>
      <c r="Q44" s="34"/>
      <c r="R44" s="34"/>
      <c r="S44" s="34"/>
      <c r="T44" s="34"/>
      <c r="U44" s="34"/>
      <c r="V44" s="34"/>
      <c r="W44" s="34"/>
      <c r="X44" s="34"/>
      <c r="Y44" s="34"/>
      <c r="Z44" s="34"/>
    </row>
    <row r="45" spans="1:26" ht="11.25" customHeight="1" x14ac:dyDescent="0.35">
      <c r="A45" s="98"/>
      <c r="B45" s="96"/>
      <c r="C45" s="96"/>
      <c r="D45" s="96"/>
      <c r="E45" s="96"/>
      <c r="F45" s="96"/>
      <c r="G45" s="96"/>
      <c r="H45" s="96"/>
      <c r="I45" s="96"/>
      <c r="J45" s="96"/>
      <c r="K45" s="34"/>
      <c r="L45" s="34"/>
      <c r="M45" s="34"/>
      <c r="N45" s="34"/>
      <c r="O45" s="34"/>
      <c r="P45" s="34"/>
      <c r="Q45" s="34"/>
      <c r="R45" s="34"/>
      <c r="S45" s="34"/>
      <c r="T45" s="34"/>
      <c r="U45" s="34"/>
      <c r="V45" s="34"/>
      <c r="W45" s="34"/>
      <c r="X45" s="34"/>
      <c r="Y45" s="34"/>
      <c r="Z45" s="34"/>
    </row>
    <row r="46" spans="1:26" ht="11.25" customHeight="1" x14ac:dyDescent="0.35">
      <c r="A46" s="98"/>
      <c r="B46" s="96"/>
      <c r="C46" s="96"/>
      <c r="D46" s="96"/>
      <c r="E46" s="96"/>
      <c r="F46" s="96"/>
      <c r="G46" s="96"/>
      <c r="H46" s="96"/>
      <c r="I46" s="96"/>
      <c r="J46" s="96"/>
      <c r="K46" s="34"/>
      <c r="L46" s="34"/>
      <c r="M46" s="34"/>
      <c r="N46" s="34"/>
      <c r="O46" s="34"/>
      <c r="P46" s="34"/>
      <c r="Q46" s="34"/>
      <c r="R46" s="34"/>
      <c r="S46" s="34"/>
      <c r="T46" s="34"/>
      <c r="U46" s="34"/>
      <c r="V46" s="34"/>
      <c r="W46" s="34"/>
      <c r="X46" s="34"/>
      <c r="Y46" s="34"/>
      <c r="Z46" s="34"/>
    </row>
    <row r="47" spans="1:26" ht="11.25" customHeight="1" x14ac:dyDescent="0.35">
      <c r="A47" s="98"/>
      <c r="B47" s="96"/>
      <c r="C47" s="96"/>
      <c r="D47" s="96"/>
      <c r="E47" s="96"/>
      <c r="F47" s="96"/>
      <c r="G47" s="96"/>
      <c r="H47" s="96"/>
      <c r="I47" s="96"/>
      <c r="J47" s="96"/>
      <c r="K47" s="34"/>
      <c r="L47" s="34"/>
      <c r="M47" s="34"/>
      <c r="N47" s="34"/>
      <c r="O47" s="34"/>
      <c r="P47" s="34"/>
      <c r="Q47" s="34"/>
      <c r="R47" s="34"/>
      <c r="S47" s="34"/>
      <c r="T47" s="34"/>
      <c r="U47" s="34"/>
      <c r="V47" s="34"/>
      <c r="W47" s="34"/>
      <c r="X47" s="34"/>
      <c r="Y47" s="34"/>
      <c r="Z47" s="34"/>
    </row>
    <row r="48" spans="1:26" ht="11.25" customHeight="1" x14ac:dyDescent="0.35">
      <c r="A48" s="98"/>
      <c r="B48" s="96"/>
      <c r="C48" s="96"/>
      <c r="D48" s="96"/>
      <c r="E48" s="96"/>
      <c r="F48" s="96"/>
      <c r="G48" s="96"/>
      <c r="H48" s="96"/>
      <c r="I48" s="96"/>
      <c r="J48" s="96"/>
      <c r="K48" s="34"/>
      <c r="L48" s="34"/>
      <c r="M48" s="34"/>
      <c r="N48" s="34"/>
      <c r="O48" s="34"/>
      <c r="P48" s="34"/>
      <c r="Q48" s="34"/>
      <c r="R48" s="34"/>
      <c r="S48" s="34"/>
      <c r="T48" s="34"/>
      <c r="U48" s="34"/>
      <c r="V48" s="34"/>
      <c r="W48" s="34"/>
      <c r="X48" s="34"/>
      <c r="Y48" s="34"/>
      <c r="Z48" s="34"/>
    </row>
    <row r="49" spans="1:26" ht="11.25" customHeight="1" x14ac:dyDescent="0.35">
      <c r="A49" s="98"/>
      <c r="B49" s="96"/>
      <c r="C49" s="96"/>
      <c r="D49" s="96"/>
      <c r="E49" s="96"/>
      <c r="F49" s="96"/>
      <c r="G49" s="96"/>
      <c r="H49" s="96"/>
      <c r="I49" s="96"/>
      <c r="J49" s="96"/>
      <c r="K49" s="34"/>
      <c r="L49" s="34"/>
      <c r="M49" s="34"/>
      <c r="N49" s="34"/>
      <c r="O49" s="34"/>
      <c r="P49" s="34"/>
      <c r="Q49" s="34"/>
      <c r="R49" s="34"/>
      <c r="S49" s="34"/>
      <c r="T49" s="34"/>
      <c r="U49" s="34"/>
      <c r="V49" s="34"/>
      <c r="W49" s="34"/>
      <c r="X49" s="34"/>
      <c r="Y49" s="34"/>
      <c r="Z49" s="34"/>
    </row>
    <row r="50" spans="1:26" ht="11.25" customHeight="1" x14ac:dyDescent="0.35">
      <c r="A50" s="98"/>
      <c r="B50" s="96"/>
      <c r="C50" s="96"/>
      <c r="D50" s="96"/>
      <c r="E50" s="96"/>
      <c r="F50" s="96"/>
      <c r="G50" s="96"/>
      <c r="H50" s="96"/>
      <c r="I50" s="96"/>
      <c r="J50" s="96"/>
      <c r="K50" s="34"/>
      <c r="L50" s="34"/>
      <c r="M50" s="34"/>
      <c r="N50" s="34"/>
      <c r="O50" s="34"/>
      <c r="P50" s="34"/>
      <c r="Q50" s="34"/>
      <c r="R50" s="34"/>
      <c r="S50" s="34"/>
      <c r="T50" s="34"/>
      <c r="U50" s="34"/>
      <c r="V50" s="34"/>
      <c r="W50" s="34"/>
      <c r="X50" s="34"/>
      <c r="Y50" s="34"/>
      <c r="Z50" s="34"/>
    </row>
    <row r="51" spans="1:26" ht="11.25" customHeight="1" x14ac:dyDescent="0.35">
      <c r="A51" s="98"/>
      <c r="B51" s="96"/>
      <c r="C51" s="96"/>
      <c r="D51" s="96"/>
      <c r="E51" s="96"/>
      <c r="F51" s="96"/>
      <c r="G51" s="96"/>
      <c r="H51" s="96"/>
      <c r="I51" s="96"/>
      <c r="J51" s="96"/>
      <c r="K51" s="34"/>
      <c r="L51" s="34"/>
      <c r="M51" s="34"/>
      <c r="N51" s="34"/>
      <c r="O51" s="34"/>
      <c r="P51" s="34"/>
      <c r="Q51" s="34"/>
      <c r="R51" s="34"/>
      <c r="S51" s="34"/>
      <c r="T51" s="34"/>
      <c r="U51" s="34"/>
      <c r="V51" s="34"/>
      <c r="W51" s="34"/>
      <c r="X51" s="34"/>
      <c r="Y51" s="34"/>
      <c r="Z51" s="34"/>
    </row>
    <row r="52" spans="1:26" ht="11.25" customHeight="1" x14ac:dyDescent="0.35">
      <c r="A52" s="98"/>
      <c r="B52" s="96"/>
      <c r="C52" s="96"/>
      <c r="D52" s="96"/>
      <c r="E52" s="96"/>
      <c r="F52" s="96"/>
      <c r="G52" s="96"/>
      <c r="H52" s="96"/>
      <c r="I52" s="96"/>
      <c r="J52" s="96"/>
      <c r="K52" s="34"/>
      <c r="L52" s="34"/>
      <c r="M52" s="34"/>
      <c r="N52" s="34"/>
      <c r="O52" s="34"/>
      <c r="P52" s="34"/>
      <c r="Q52" s="34"/>
      <c r="R52" s="34"/>
      <c r="S52" s="34"/>
      <c r="T52" s="34"/>
      <c r="U52" s="34"/>
      <c r="V52" s="34"/>
      <c r="W52" s="34"/>
      <c r="X52" s="34"/>
      <c r="Y52" s="34"/>
      <c r="Z52" s="34"/>
    </row>
    <row r="53" spans="1:26" ht="11.25" customHeight="1" x14ac:dyDescent="0.35">
      <c r="A53" s="98"/>
      <c r="B53" s="96"/>
      <c r="C53" s="96"/>
      <c r="D53" s="96"/>
      <c r="E53" s="96"/>
      <c r="F53" s="96"/>
      <c r="G53" s="96"/>
      <c r="H53" s="96"/>
      <c r="I53" s="96"/>
      <c r="J53" s="96"/>
      <c r="K53" s="34"/>
      <c r="L53" s="34"/>
      <c r="M53" s="34"/>
      <c r="N53" s="34"/>
      <c r="O53" s="34"/>
      <c r="P53" s="34"/>
      <c r="Q53" s="34"/>
      <c r="R53" s="34"/>
      <c r="S53" s="34"/>
      <c r="T53" s="34"/>
      <c r="U53" s="34"/>
      <c r="V53" s="34"/>
      <c r="W53" s="34"/>
      <c r="X53" s="34"/>
      <c r="Y53" s="34"/>
      <c r="Z53" s="34"/>
    </row>
    <row r="54" spans="1:26" ht="11.25" customHeight="1" x14ac:dyDescent="0.35">
      <c r="A54" s="98"/>
      <c r="B54" s="96"/>
      <c r="C54" s="96"/>
      <c r="D54" s="96"/>
      <c r="E54" s="96"/>
      <c r="F54" s="96"/>
      <c r="G54" s="96"/>
      <c r="H54" s="96"/>
      <c r="I54" s="96"/>
      <c r="J54" s="96"/>
      <c r="K54" s="34"/>
      <c r="L54" s="34"/>
      <c r="M54" s="34"/>
      <c r="N54" s="34"/>
      <c r="O54" s="34"/>
      <c r="P54" s="34"/>
      <c r="Q54" s="34"/>
      <c r="R54" s="34"/>
      <c r="S54" s="34"/>
      <c r="T54" s="34"/>
      <c r="U54" s="34"/>
      <c r="V54" s="34"/>
      <c r="W54" s="34"/>
      <c r="X54" s="34"/>
      <c r="Y54" s="34"/>
      <c r="Z54" s="34"/>
    </row>
    <row r="55" spans="1:26" ht="11.25" customHeight="1" x14ac:dyDescent="0.35">
      <c r="A55" s="98"/>
      <c r="B55" s="96"/>
      <c r="C55" s="96"/>
      <c r="D55" s="96"/>
      <c r="E55" s="96"/>
      <c r="F55" s="96"/>
      <c r="G55" s="96"/>
      <c r="H55" s="96"/>
      <c r="I55" s="96"/>
      <c r="J55" s="96"/>
      <c r="K55" s="34"/>
      <c r="L55" s="34"/>
      <c r="M55" s="34"/>
      <c r="N55" s="34"/>
      <c r="O55" s="34"/>
      <c r="P55" s="34"/>
      <c r="Q55" s="34"/>
      <c r="R55" s="34"/>
      <c r="S55" s="34"/>
      <c r="T55" s="34"/>
      <c r="U55" s="34"/>
      <c r="V55" s="34"/>
      <c r="W55" s="34"/>
      <c r="X55" s="34"/>
      <c r="Y55" s="34"/>
      <c r="Z55" s="34"/>
    </row>
    <row r="56" spans="1:26" ht="11.25" customHeight="1" x14ac:dyDescent="0.35">
      <c r="A56" s="96"/>
      <c r="B56" s="96"/>
      <c r="C56" s="96"/>
      <c r="D56" s="96"/>
      <c r="E56" s="96"/>
      <c r="F56" s="96"/>
      <c r="G56" s="96"/>
      <c r="H56" s="96"/>
      <c r="I56" s="96"/>
      <c r="J56" s="96"/>
      <c r="K56" s="34"/>
      <c r="L56" s="34"/>
      <c r="M56" s="34"/>
      <c r="N56" s="34"/>
      <c r="O56" s="34"/>
      <c r="P56" s="34"/>
      <c r="Q56" s="34"/>
      <c r="R56" s="34"/>
      <c r="S56" s="34"/>
      <c r="T56" s="34"/>
      <c r="U56" s="34"/>
      <c r="V56" s="34"/>
      <c r="W56" s="34"/>
      <c r="X56" s="34"/>
      <c r="Y56" s="34"/>
      <c r="Z56" s="34"/>
    </row>
    <row r="57" spans="1:26" ht="11.25" customHeight="1" x14ac:dyDescent="0.35">
      <c r="A57" s="38"/>
      <c r="B57" s="34"/>
      <c r="C57" s="34"/>
      <c r="D57" s="34"/>
      <c r="E57" s="34"/>
      <c r="F57" s="34"/>
      <c r="G57" s="34"/>
      <c r="H57" s="34"/>
      <c r="I57" s="34"/>
      <c r="J57" s="34"/>
      <c r="K57" s="34"/>
      <c r="L57" s="34"/>
      <c r="M57" s="34"/>
      <c r="N57" s="34"/>
      <c r="O57" s="34"/>
      <c r="P57" s="34"/>
      <c r="Q57" s="34"/>
      <c r="R57" s="34"/>
      <c r="S57" s="34"/>
      <c r="T57" s="34"/>
      <c r="U57" s="34"/>
      <c r="V57" s="34"/>
      <c r="W57" s="34"/>
      <c r="X57" s="34"/>
      <c r="Y57" s="34"/>
      <c r="Z57" s="34"/>
    </row>
    <row r="58" spans="1:26" ht="11.25" customHeight="1" x14ac:dyDescent="0.35">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row>
    <row r="59" spans="1:26" ht="11.25" customHeight="1" x14ac:dyDescent="0.35">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row>
    <row r="60" spans="1:26" ht="11.25" customHeight="1" x14ac:dyDescent="0.35">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11.25" customHeight="1" x14ac:dyDescent="0.35">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row>
    <row r="62" spans="1:26" ht="11.25" customHeight="1" x14ac:dyDescent="0.35">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row>
    <row r="63" spans="1:26" ht="11.25" customHeight="1" x14ac:dyDescent="0.35">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row>
    <row r="64" spans="1:26" ht="11.25" customHeight="1" x14ac:dyDescent="0.35">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row>
    <row r="65" spans="1:26" ht="11.25" customHeight="1" x14ac:dyDescent="0.35">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row>
    <row r="66" spans="1:26" ht="11.25" customHeight="1" x14ac:dyDescent="0.35">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row>
    <row r="67" spans="1:26" ht="11.25" customHeight="1" x14ac:dyDescent="0.35">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row>
    <row r="68" spans="1:26" ht="11.25" customHeight="1" x14ac:dyDescent="0.35">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row>
    <row r="69" spans="1:26" ht="11.25" customHeight="1" x14ac:dyDescent="0.35">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row>
    <row r="70" spans="1:26" ht="11.25" customHeight="1" x14ac:dyDescent="0.35">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row>
    <row r="71" spans="1:26" ht="11.25" customHeight="1" x14ac:dyDescent="0.35">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row>
    <row r="72" spans="1:26" ht="11.25" customHeight="1" x14ac:dyDescent="0.35">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row>
    <row r="73" spans="1:26" ht="11.25" customHeight="1" x14ac:dyDescent="0.35">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11.25" customHeight="1" x14ac:dyDescent="0.35">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row>
    <row r="75" spans="1:26" ht="11.25" customHeight="1" x14ac:dyDescent="0.35">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row>
    <row r="76" spans="1:26" ht="11.25" customHeight="1" x14ac:dyDescent="0.35">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row>
    <row r="77" spans="1:26" ht="11.25" customHeight="1" x14ac:dyDescent="0.35">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row>
    <row r="78" spans="1:26" ht="11.25" customHeight="1" x14ac:dyDescent="0.35">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row>
    <row r="79" spans="1:26" ht="11.25" customHeight="1" x14ac:dyDescent="0.35">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row>
    <row r="80" spans="1:26" ht="11.25" customHeight="1" x14ac:dyDescent="0.35">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row>
    <row r="81" spans="1:26" ht="11.25" customHeight="1" x14ac:dyDescent="0.35">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row>
    <row r="82" spans="1:26" ht="11.25" customHeight="1" x14ac:dyDescent="0.35">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row>
    <row r="83" spans="1:26" ht="11.25" customHeight="1" x14ac:dyDescent="0.35">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ht="11.25" customHeight="1" x14ac:dyDescent="0.35">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ht="11.25" customHeight="1" x14ac:dyDescent="0.35">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ht="11.25" customHeight="1" x14ac:dyDescent="0.35">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ht="11.25" customHeight="1" x14ac:dyDescent="0.35">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11.25" customHeight="1" x14ac:dyDescent="0.35">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ht="11.25" customHeight="1" x14ac:dyDescent="0.35">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ht="11.25" customHeight="1" x14ac:dyDescent="0.35">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row>
    <row r="91" spans="1:26" ht="11.25" customHeight="1" x14ac:dyDescent="0.35">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row>
    <row r="92" spans="1:26" ht="11.25" customHeight="1" x14ac:dyDescent="0.35">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row>
    <row r="93" spans="1:26" ht="11.25" customHeight="1" x14ac:dyDescent="0.35">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row>
    <row r="94" spans="1:26" ht="11.25" customHeight="1" x14ac:dyDescent="0.35">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row>
    <row r="95" spans="1:26" ht="11.25" customHeight="1" x14ac:dyDescent="0.35">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row>
    <row r="96" spans="1:26" ht="11.25" customHeight="1" x14ac:dyDescent="0.35">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row>
    <row r="97" spans="1:26" ht="11.25" customHeight="1" x14ac:dyDescent="0.35">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row>
    <row r="98" spans="1:26" ht="11.25" customHeight="1" x14ac:dyDescent="0.35">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row>
    <row r="99" spans="1:26" ht="11.25" customHeight="1" x14ac:dyDescent="0.35">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row>
    <row r="100" spans="1:26" ht="11.25" customHeight="1" x14ac:dyDescent="0.35">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1.25" customHeight="1" x14ac:dyDescent="0.35">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ht="11.25" customHeight="1" x14ac:dyDescent="0.35">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ht="11.25" customHeight="1" x14ac:dyDescent="0.35">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1.25" customHeight="1" x14ac:dyDescent="0.35">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1.25" customHeight="1" x14ac:dyDescent="0.35">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1.25" customHeight="1" x14ac:dyDescent="0.35">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1.25" customHeight="1" x14ac:dyDescent="0.35">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1.25" customHeight="1" x14ac:dyDescent="0.35">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1.25" customHeight="1" x14ac:dyDescent="0.35">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1.25" customHeight="1" x14ac:dyDescent="0.35">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1.25" customHeight="1" x14ac:dyDescent="0.35">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1.25" customHeight="1" x14ac:dyDescent="0.35">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1.25" customHeight="1" x14ac:dyDescent="0.35">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1.25" customHeight="1" x14ac:dyDescent="0.35">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1.25" customHeight="1" x14ac:dyDescent="0.35">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1.25" customHeight="1" x14ac:dyDescent="0.35">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1.25" customHeight="1" x14ac:dyDescent="0.35">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1.25" customHeight="1" x14ac:dyDescent="0.35">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1.25" customHeight="1" x14ac:dyDescent="0.35">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1.25" customHeight="1" x14ac:dyDescent="0.35">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1.25" customHeight="1" x14ac:dyDescent="0.35">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1.25" customHeight="1" x14ac:dyDescent="0.35">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1.25" customHeight="1" x14ac:dyDescent="0.35">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1.25" customHeight="1" x14ac:dyDescent="0.35">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1.25" customHeight="1" x14ac:dyDescent="0.35">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1.25" customHeight="1" x14ac:dyDescent="0.35">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1.25" customHeight="1" x14ac:dyDescent="0.35">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1.25" customHeight="1" x14ac:dyDescent="0.35">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1.25" customHeight="1" x14ac:dyDescent="0.35">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1.25" customHeight="1" x14ac:dyDescent="0.35">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1.25" customHeight="1" x14ac:dyDescent="0.35">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1.25" customHeight="1" x14ac:dyDescent="0.35">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1.25" customHeight="1" x14ac:dyDescent="0.35">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1.25" customHeight="1" x14ac:dyDescent="0.35">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1.25" customHeight="1" x14ac:dyDescent="0.35">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1.25" customHeight="1" x14ac:dyDescent="0.35">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1.25" customHeight="1" x14ac:dyDescent="0.35">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1.25" customHeight="1" x14ac:dyDescent="0.35">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1.25" customHeight="1" x14ac:dyDescent="0.35">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1.25" customHeight="1" x14ac:dyDescent="0.35">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1.25" customHeight="1" x14ac:dyDescent="0.35">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1.25" customHeight="1" x14ac:dyDescent="0.35">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1.25" customHeight="1" x14ac:dyDescent="0.35">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1.25" customHeight="1" x14ac:dyDescent="0.35">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1.25" customHeight="1" x14ac:dyDescent="0.35">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1.25" customHeight="1" x14ac:dyDescent="0.35">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1.25" customHeight="1" x14ac:dyDescent="0.35">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1.25" customHeight="1" x14ac:dyDescent="0.35">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1.25" customHeight="1" x14ac:dyDescent="0.35">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1.25" customHeight="1" x14ac:dyDescent="0.35">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1.25" customHeight="1" x14ac:dyDescent="0.35">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1.25" customHeight="1" x14ac:dyDescent="0.35">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1.25" customHeight="1" x14ac:dyDescent="0.35">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1.25" customHeight="1" x14ac:dyDescent="0.35">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1.25" customHeight="1" x14ac:dyDescent="0.35">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1.25" customHeight="1" x14ac:dyDescent="0.35">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1.25" customHeight="1" x14ac:dyDescent="0.35">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1.25" customHeight="1" x14ac:dyDescent="0.35">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1.25" customHeight="1" x14ac:dyDescent="0.35">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1.25" customHeight="1" x14ac:dyDescent="0.35">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1.25" customHeight="1" x14ac:dyDescent="0.35">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1.25" customHeight="1" x14ac:dyDescent="0.3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1.25" customHeight="1" x14ac:dyDescent="0.35">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1.25" customHeight="1" x14ac:dyDescent="0.35">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1.25" customHeight="1" x14ac:dyDescent="0.35">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1.25" customHeight="1" x14ac:dyDescent="0.35">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1.25" customHeight="1" x14ac:dyDescent="0.35">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1.25" customHeight="1" x14ac:dyDescent="0.35">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1.25" customHeight="1" x14ac:dyDescent="0.35">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1.25" customHeight="1" x14ac:dyDescent="0.35">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1.25" customHeight="1" x14ac:dyDescent="0.35">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1.25" customHeight="1" x14ac:dyDescent="0.35">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1.25" customHeight="1" x14ac:dyDescent="0.35">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1.25" customHeight="1" x14ac:dyDescent="0.35">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1.25" customHeight="1" x14ac:dyDescent="0.35">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1.25" customHeight="1" x14ac:dyDescent="0.35">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1.25" customHeight="1" x14ac:dyDescent="0.35">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1.25" customHeight="1" x14ac:dyDescent="0.35">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1.25" customHeight="1" x14ac:dyDescent="0.35">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1.25" customHeight="1" x14ac:dyDescent="0.35">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1.25" customHeight="1" x14ac:dyDescent="0.35">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1.25" customHeight="1" x14ac:dyDescent="0.35">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1.25" customHeight="1" x14ac:dyDescent="0.35">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1.25" customHeight="1" x14ac:dyDescent="0.35">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1.25" customHeight="1" x14ac:dyDescent="0.35">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1.25" customHeight="1" x14ac:dyDescent="0.35">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1.25" customHeight="1" x14ac:dyDescent="0.35">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1.25" customHeight="1" x14ac:dyDescent="0.35">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1.25" customHeight="1" x14ac:dyDescent="0.35">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1.25" customHeight="1" x14ac:dyDescent="0.35">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1.25" customHeight="1" x14ac:dyDescent="0.35">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1.25" customHeight="1" x14ac:dyDescent="0.35">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1.25" customHeight="1" x14ac:dyDescent="0.35">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1.25" customHeight="1" x14ac:dyDescent="0.35">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1.25" customHeight="1" x14ac:dyDescent="0.35">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1.25" customHeight="1" x14ac:dyDescent="0.35">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1.25" customHeight="1" x14ac:dyDescent="0.35">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1.25" customHeight="1" x14ac:dyDescent="0.35">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1.25" customHeight="1" x14ac:dyDescent="0.35">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1.25" customHeight="1" x14ac:dyDescent="0.35">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1.25" customHeight="1" x14ac:dyDescent="0.35">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1.25" customHeight="1" x14ac:dyDescent="0.35">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1.25" customHeight="1" x14ac:dyDescent="0.35">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1.25" customHeight="1" x14ac:dyDescent="0.35">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1.25" customHeight="1" x14ac:dyDescent="0.35">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1.25" customHeight="1" x14ac:dyDescent="0.35">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1.25" customHeight="1" x14ac:dyDescent="0.35">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1.25" customHeight="1" x14ac:dyDescent="0.35">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1.25" customHeight="1" x14ac:dyDescent="0.35">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1.25" customHeight="1" x14ac:dyDescent="0.35">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1.25" customHeight="1" x14ac:dyDescent="0.35">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1.25" customHeight="1" x14ac:dyDescent="0.35">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1.25" customHeight="1" x14ac:dyDescent="0.35">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1.25" customHeight="1" x14ac:dyDescent="0.35">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1.25" customHeight="1" x14ac:dyDescent="0.35">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1.25" customHeight="1" x14ac:dyDescent="0.35">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1.25" customHeight="1" x14ac:dyDescent="0.35">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1.25" customHeight="1" x14ac:dyDescent="0.35">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1.25" customHeight="1" x14ac:dyDescent="0.35">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1.25" customHeight="1" x14ac:dyDescent="0.35">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1.25" customHeight="1" x14ac:dyDescent="0.35">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1.25" customHeight="1" x14ac:dyDescent="0.35">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1.25" customHeight="1" x14ac:dyDescent="0.35">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1.25" customHeight="1" x14ac:dyDescent="0.35">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1.25" customHeight="1" x14ac:dyDescent="0.35">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1.25" customHeight="1" x14ac:dyDescent="0.35">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1.25" customHeight="1" x14ac:dyDescent="0.35">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1.25" customHeight="1" x14ac:dyDescent="0.35">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1.25" customHeight="1" x14ac:dyDescent="0.35">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1.25" customHeight="1" x14ac:dyDescent="0.35">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1.25" customHeight="1" x14ac:dyDescent="0.35">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11.25" customHeight="1" x14ac:dyDescent="0.35">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11.25" customHeight="1" x14ac:dyDescent="0.35">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11.25" customHeight="1" x14ac:dyDescent="0.35">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11.25" customHeight="1" x14ac:dyDescent="0.35">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11.25" customHeight="1" x14ac:dyDescent="0.35">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11.25" customHeight="1" x14ac:dyDescent="0.35">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11.25" customHeight="1" x14ac:dyDescent="0.35">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11.25" customHeight="1" x14ac:dyDescent="0.35">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11.25" customHeight="1" x14ac:dyDescent="0.35">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11.25" customHeight="1" x14ac:dyDescent="0.35">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11.25" customHeight="1" x14ac:dyDescent="0.35">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1.25" customHeight="1" x14ac:dyDescent="0.35">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1.25" customHeight="1" x14ac:dyDescent="0.35">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1.25" customHeight="1" x14ac:dyDescent="0.35">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1.25" customHeight="1" x14ac:dyDescent="0.35">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1.25" customHeight="1" x14ac:dyDescent="0.35">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1.25" customHeight="1" x14ac:dyDescent="0.35">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1.25" customHeight="1" x14ac:dyDescent="0.35">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1.25" customHeight="1" x14ac:dyDescent="0.35">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1.25" customHeight="1" x14ac:dyDescent="0.35">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1.25" customHeight="1" x14ac:dyDescent="0.35">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1.25" customHeight="1" x14ac:dyDescent="0.35">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1.25" customHeight="1" x14ac:dyDescent="0.35">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1.25" customHeight="1" x14ac:dyDescent="0.35">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1.25" customHeight="1" x14ac:dyDescent="0.35">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1.25" customHeight="1" x14ac:dyDescent="0.35">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1.25" customHeight="1" x14ac:dyDescent="0.35">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1.25" customHeight="1" x14ac:dyDescent="0.35">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1.25" customHeight="1" x14ac:dyDescent="0.35">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1.25" customHeight="1" x14ac:dyDescent="0.35">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1.25" customHeight="1" x14ac:dyDescent="0.35">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1.25" customHeight="1" x14ac:dyDescent="0.35">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1.25" customHeight="1" x14ac:dyDescent="0.35">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1.25" customHeight="1" x14ac:dyDescent="0.35">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1.25" customHeight="1" x14ac:dyDescent="0.35">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1.25" customHeight="1" x14ac:dyDescent="0.35">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1.25" customHeight="1" x14ac:dyDescent="0.35">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1.25" customHeight="1" x14ac:dyDescent="0.35">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1.25" customHeight="1" x14ac:dyDescent="0.35">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1.25" customHeight="1" x14ac:dyDescent="0.35">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1.25" customHeight="1" x14ac:dyDescent="0.35">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1.25" customHeight="1" x14ac:dyDescent="0.35">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1.25" customHeight="1" x14ac:dyDescent="0.35">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1.25" customHeight="1" x14ac:dyDescent="0.35">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1.25" customHeight="1" x14ac:dyDescent="0.35">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1.25" customHeight="1" x14ac:dyDescent="0.35">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1.25" customHeight="1" x14ac:dyDescent="0.35">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1.25" customHeight="1" x14ac:dyDescent="0.35">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1.25" customHeight="1" x14ac:dyDescent="0.35">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1.25" customHeight="1" x14ac:dyDescent="0.35">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1.25" customHeight="1" x14ac:dyDescent="0.35">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1.25" customHeight="1" x14ac:dyDescent="0.35">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1.25" customHeight="1" x14ac:dyDescent="0.35">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1.25" customHeight="1" x14ac:dyDescent="0.35">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1.25" customHeight="1" x14ac:dyDescent="0.35">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1.25" customHeight="1" x14ac:dyDescent="0.35">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1.25" customHeight="1" x14ac:dyDescent="0.35">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1.25" customHeight="1" x14ac:dyDescent="0.35">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1.25" customHeight="1" x14ac:dyDescent="0.35">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1.25" customHeight="1" x14ac:dyDescent="0.35">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1.25" customHeight="1" x14ac:dyDescent="0.35">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1.25" customHeight="1" x14ac:dyDescent="0.35">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1.25" customHeight="1" x14ac:dyDescent="0.35">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1.25" customHeight="1" x14ac:dyDescent="0.35">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1.25" customHeight="1" x14ac:dyDescent="0.35">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1.25" customHeight="1" x14ac:dyDescent="0.35">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1.25" customHeight="1" x14ac:dyDescent="0.35">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1.25" customHeight="1" x14ac:dyDescent="0.35">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1.25" customHeight="1" x14ac:dyDescent="0.35">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1.25" customHeight="1" x14ac:dyDescent="0.35">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1.25" customHeight="1" x14ac:dyDescent="0.35">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1.25" customHeight="1" x14ac:dyDescent="0.35">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1.25" customHeight="1" x14ac:dyDescent="0.35">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1.25" customHeight="1" x14ac:dyDescent="0.35">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1.25" customHeight="1" x14ac:dyDescent="0.35">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1.25" customHeight="1" x14ac:dyDescent="0.35">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1.25" customHeight="1" x14ac:dyDescent="0.35">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1.25" customHeight="1" x14ac:dyDescent="0.35">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1.25" customHeight="1" x14ac:dyDescent="0.35">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1.25" customHeight="1" x14ac:dyDescent="0.35">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1.25" customHeight="1" x14ac:dyDescent="0.35">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1.25" customHeight="1" x14ac:dyDescent="0.35">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1.25" customHeight="1" x14ac:dyDescent="0.35">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1.25" customHeight="1" x14ac:dyDescent="0.35">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1.25" customHeight="1" x14ac:dyDescent="0.35">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1.25" customHeight="1" x14ac:dyDescent="0.35">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1.25" customHeight="1" x14ac:dyDescent="0.35">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1.25" customHeight="1" x14ac:dyDescent="0.35">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1.25" customHeight="1" x14ac:dyDescent="0.35">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1.25" customHeight="1" x14ac:dyDescent="0.35">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1.25" customHeight="1" x14ac:dyDescent="0.35">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1.25" customHeight="1" x14ac:dyDescent="0.35">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1.25" customHeight="1" x14ac:dyDescent="0.35">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1.25" customHeight="1" x14ac:dyDescent="0.35">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1.25" customHeight="1" x14ac:dyDescent="0.35">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1.25" customHeight="1" x14ac:dyDescent="0.35">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1.25" customHeight="1" x14ac:dyDescent="0.35">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1.25" customHeight="1" x14ac:dyDescent="0.35">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1.25" customHeight="1" x14ac:dyDescent="0.35">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1.25" customHeight="1" x14ac:dyDescent="0.35">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1.25" customHeight="1" x14ac:dyDescent="0.35">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1.25" customHeight="1" x14ac:dyDescent="0.35">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1.25" customHeight="1" x14ac:dyDescent="0.35">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1.25" customHeight="1" x14ac:dyDescent="0.35">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1.25" customHeight="1" x14ac:dyDescent="0.35">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1.25" customHeight="1" x14ac:dyDescent="0.35">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1.25" customHeight="1" x14ac:dyDescent="0.35">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1.25" customHeight="1" x14ac:dyDescent="0.35">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1.25" customHeight="1" x14ac:dyDescent="0.35">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1.25" customHeight="1" x14ac:dyDescent="0.35">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1.25" customHeight="1" x14ac:dyDescent="0.35">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1.25" customHeight="1" x14ac:dyDescent="0.35">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1.25" customHeight="1" x14ac:dyDescent="0.35">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1.25" customHeight="1" x14ac:dyDescent="0.35">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1.25" customHeight="1" x14ac:dyDescent="0.35">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1.25" customHeight="1" x14ac:dyDescent="0.35">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1.25" customHeight="1" x14ac:dyDescent="0.35">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1.25" customHeight="1" x14ac:dyDescent="0.35">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1.25" customHeight="1" x14ac:dyDescent="0.35">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1.25" customHeight="1" x14ac:dyDescent="0.35">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1.25" customHeight="1" x14ac:dyDescent="0.35">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1.25" customHeight="1" x14ac:dyDescent="0.35">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1.25" customHeight="1" x14ac:dyDescent="0.35">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1.25" customHeight="1" x14ac:dyDescent="0.35">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1.25" customHeight="1" x14ac:dyDescent="0.35">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1.25" customHeight="1" x14ac:dyDescent="0.35">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1.25" customHeight="1" x14ac:dyDescent="0.35">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1.25" customHeight="1" x14ac:dyDescent="0.35">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1.25" customHeight="1" x14ac:dyDescent="0.35">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1.25" customHeight="1" x14ac:dyDescent="0.35">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1.25" customHeight="1" x14ac:dyDescent="0.35">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1.25" customHeight="1" x14ac:dyDescent="0.35">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1.25" customHeight="1" x14ac:dyDescent="0.35">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1.25" customHeight="1" x14ac:dyDescent="0.35">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1.25" customHeight="1" x14ac:dyDescent="0.35">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1.25" customHeight="1" x14ac:dyDescent="0.35">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1.25" customHeight="1" x14ac:dyDescent="0.35">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1.25" customHeight="1" x14ac:dyDescent="0.35">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1.25" customHeight="1" x14ac:dyDescent="0.35">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1.25" customHeight="1" x14ac:dyDescent="0.35">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1.25" customHeight="1" x14ac:dyDescent="0.35">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1.25" customHeight="1" x14ac:dyDescent="0.35">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1.25" customHeight="1" x14ac:dyDescent="0.35">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1.25" customHeight="1" x14ac:dyDescent="0.35">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1.25" customHeight="1" x14ac:dyDescent="0.35">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1.25" customHeight="1" x14ac:dyDescent="0.35">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1.25" customHeight="1" x14ac:dyDescent="0.35">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1.25" customHeight="1" x14ac:dyDescent="0.35">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1.25" customHeight="1" x14ac:dyDescent="0.35">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1.25" customHeight="1" x14ac:dyDescent="0.35">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1.25" customHeight="1" x14ac:dyDescent="0.35">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1.25" customHeight="1" x14ac:dyDescent="0.35">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1.25" customHeight="1" x14ac:dyDescent="0.35">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1.25" customHeight="1" x14ac:dyDescent="0.35">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1.25" customHeight="1" x14ac:dyDescent="0.35">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1.25" customHeight="1" x14ac:dyDescent="0.35">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1.25" customHeight="1" x14ac:dyDescent="0.35">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1.25" customHeight="1" x14ac:dyDescent="0.35">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1.25" customHeight="1" x14ac:dyDescent="0.35">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1.25" customHeight="1" x14ac:dyDescent="0.35">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1.25" customHeight="1" x14ac:dyDescent="0.35">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1.25" customHeight="1" x14ac:dyDescent="0.35">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1.25" customHeight="1" x14ac:dyDescent="0.35">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1.25" customHeight="1" x14ac:dyDescent="0.35">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1.25" customHeight="1" x14ac:dyDescent="0.35">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1.25" customHeight="1" x14ac:dyDescent="0.35">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1.25" customHeight="1" x14ac:dyDescent="0.35">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1.25" customHeight="1" x14ac:dyDescent="0.35">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1.25" customHeight="1" x14ac:dyDescent="0.35">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1.25" customHeight="1" x14ac:dyDescent="0.35">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1.25" customHeight="1" x14ac:dyDescent="0.35">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1.25" customHeight="1" x14ac:dyDescent="0.35">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1.25" customHeight="1" x14ac:dyDescent="0.35">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1.25" customHeight="1" x14ac:dyDescent="0.35">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1.25" customHeight="1" x14ac:dyDescent="0.35">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1.25" customHeight="1" x14ac:dyDescent="0.35">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1.25" customHeight="1" x14ac:dyDescent="0.35">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1.25" customHeight="1" x14ac:dyDescent="0.35">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1.25" customHeight="1" x14ac:dyDescent="0.35">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1.25" customHeight="1" x14ac:dyDescent="0.35">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1.25" customHeight="1" x14ac:dyDescent="0.35">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1.25" customHeight="1" x14ac:dyDescent="0.35">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1.25" customHeight="1" x14ac:dyDescent="0.35">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1.25" customHeight="1" x14ac:dyDescent="0.35">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1.25" customHeight="1" x14ac:dyDescent="0.35">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1.25" customHeight="1" x14ac:dyDescent="0.35">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1.25" customHeight="1" x14ac:dyDescent="0.35">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1.25" customHeight="1" x14ac:dyDescent="0.35">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1.25" customHeight="1" x14ac:dyDescent="0.35">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1.25" customHeight="1" x14ac:dyDescent="0.35">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1.25" customHeight="1" x14ac:dyDescent="0.35">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1.25" customHeight="1" x14ac:dyDescent="0.35">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1.25" customHeight="1" x14ac:dyDescent="0.35">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1.25" customHeight="1" x14ac:dyDescent="0.35">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1.25" customHeight="1" x14ac:dyDescent="0.35">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1.25" customHeight="1" x14ac:dyDescent="0.35">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1.25" customHeight="1" x14ac:dyDescent="0.35">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1.25" customHeight="1" x14ac:dyDescent="0.35">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1.25" customHeight="1" x14ac:dyDescent="0.35">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1.25" customHeight="1" x14ac:dyDescent="0.35">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1.25" customHeight="1" x14ac:dyDescent="0.35">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1.25" customHeight="1" x14ac:dyDescent="0.35">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1.25" customHeight="1" x14ac:dyDescent="0.35">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1.25" customHeight="1" x14ac:dyDescent="0.35">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1.25" customHeight="1" x14ac:dyDescent="0.35">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1.25" customHeight="1" x14ac:dyDescent="0.35">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1.25" customHeight="1" x14ac:dyDescent="0.35">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1.25" customHeight="1" x14ac:dyDescent="0.35">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1.25" customHeight="1" x14ac:dyDescent="0.35">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1.25" customHeight="1" x14ac:dyDescent="0.35">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1.25" customHeight="1" x14ac:dyDescent="0.35">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1.25" customHeight="1" x14ac:dyDescent="0.35">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1.25" customHeight="1" x14ac:dyDescent="0.35">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1.25" customHeight="1" x14ac:dyDescent="0.35">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1.25" customHeight="1" x14ac:dyDescent="0.35">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1.25" customHeight="1" x14ac:dyDescent="0.35">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1.25" customHeight="1" x14ac:dyDescent="0.35">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1.25" customHeight="1" x14ac:dyDescent="0.35">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1.25" customHeight="1" x14ac:dyDescent="0.35">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1.25" customHeight="1" x14ac:dyDescent="0.35">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1.25" customHeight="1" x14ac:dyDescent="0.35">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1.25" customHeight="1" x14ac:dyDescent="0.35">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1.25" customHeight="1" x14ac:dyDescent="0.35">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1.25" customHeight="1" x14ac:dyDescent="0.35">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1.25" customHeight="1" x14ac:dyDescent="0.35">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1.25" customHeight="1" x14ac:dyDescent="0.35">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1.25" customHeight="1" x14ac:dyDescent="0.35">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1.25" customHeight="1" x14ac:dyDescent="0.35">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1.25" customHeight="1" x14ac:dyDescent="0.35">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1.25" customHeight="1" x14ac:dyDescent="0.35">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1.25" customHeight="1" x14ac:dyDescent="0.35">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1.25" customHeight="1" x14ac:dyDescent="0.35">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1.25" customHeight="1" x14ac:dyDescent="0.35">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1.25" customHeight="1" x14ac:dyDescent="0.35">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1.25" customHeight="1" x14ac:dyDescent="0.35">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1.25" customHeight="1" x14ac:dyDescent="0.35">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1.25" customHeight="1" x14ac:dyDescent="0.35">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1.25" customHeight="1" x14ac:dyDescent="0.35">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1.25" customHeight="1" x14ac:dyDescent="0.35">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1.25" customHeight="1" x14ac:dyDescent="0.35">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1.25" customHeight="1" x14ac:dyDescent="0.35">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1.25" customHeight="1" x14ac:dyDescent="0.35">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1.25" customHeight="1" x14ac:dyDescent="0.35">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1.25" customHeight="1" x14ac:dyDescent="0.35">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1.25" customHeight="1" x14ac:dyDescent="0.35">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1.25" customHeight="1" x14ac:dyDescent="0.35">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1.25" customHeight="1" x14ac:dyDescent="0.35">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1.25" customHeight="1" x14ac:dyDescent="0.35">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1.25" customHeight="1" x14ac:dyDescent="0.35">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1.25" customHeight="1" x14ac:dyDescent="0.35">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1.25" customHeight="1" x14ac:dyDescent="0.35">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1.25" customHeight="1" x14ac:dyDescent="0.35">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1.25" customHeight="1" x14ac:dyDescent="0.35">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1.25" customHeight="1" x14ac:dyDescent="0.35">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1.25" customHeight="1" x14ac:dyDescent="0.35">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1.25" customHeight="1" x14ac:dyDescent="0.35">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1.25" customHeight="1" x14ac:dyDescent="0.35">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1.25" customHeight="1" x14ac:dyDescent="0.35">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1.25" customHeight="1" x14ac:dyDescent="0.35">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1.25" customHeight="1" x14ac:dyDescent="0.35">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1.25" customHeight="1" x14ac:dyDescent="0.35">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1.25" customHeight="1" x14ac:dyDescent="0.35">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1.25" customHeight="1" x14ac:dyDescent="0.35">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1.25" customHeight="1" x14ac:dyDescent="0.35">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1.25" customHeight="1" x14ac:dyDescent="0.35">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1.25" customHeight="1" x14ac:dyDescent="0.35">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1.25" customHeight="1" x14ac:dyDescent="0.35">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1.25" customHeight="1" x14ac:dyDescent="0.35">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1.25" customHeight="1" x14ac:dyDescent="0.35">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1.25" customHeight="1" x14ac:dyDescent="0.35">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1.25" customHeight="1" x14ac:dyDescent="0.35">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1.25" customHeight="1" x14ac:dyDescent="0.35">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1.25" customHeight="1" x14ac:dyDescent="0.35">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1.25" customHeight="1" x14ac:dyDescent="0.35">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1.25" customHeight="1" x14ac:dyDescent="0.35">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1.25" customHeight="1" x14ac:dyDescent="0.35">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1.25" customHeight="1" x14ac:dyDescent="0.35">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1.25" customHeight="1" x14ac:dyDescent="0.35">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1.25" customHeight="1" x14ac:dyDescent="0.35">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1.25" customHeight="1" x14ac:dyDescent="0.35">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1.25" customHeight="1" x14ac:dyDescent="0.35">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1.25" customHeight="1" x14ac:dyDescent="0.35">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1.25" customHeight="1" x14ac:dyDescent="0.35">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1.25" customHeight="1" x14ac:dyDescent="0.35">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1.25" customHeight="1" x14ac:dyDescent="0.35">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1.25" customHeight="1" x14ac:dyDescent="0.35">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1.25" customHeight="1" x14ac:dyDescent="0.35">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1.25" customHeight="1" x14ac:dyDescent="0.35">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1.25" customHeight="1" x14ac:dyDescent="0.35">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1.25" customHeight="1" x14ac:dyDescent="0.35">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1.25" customHeight="1" x14ac:dyDescent="0.35">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1.25" customHeight="1" x14ac:dyDescent="0.35">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1.25" customHeight="1" x14ac:dyDescent="0.35">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1.25" customHeight="1" x14ac:dyDescent="0.35">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1.25" customHeight="1" x14ac:dyDescent="0.35">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1.25" customHeight="1" x14ac:dyDescent="0.35">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1.25" customHeight="1" x14ac:dyDescent="0.35">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1.25" customHeight="1" x14ac:dyDescent="0.35">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1.25" customHeight="1" x14ac:dyDescent="0.35">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1.25" customHeight="1" x14ac:dyDescent="0.35">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1.25" customHeight="1" x14ac:dyDescent="0.35">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1.25" customHeight="1" x14ac:dyDescent="0.35">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1.25" customHeight="1" x14ac:dyDescent="0.35">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1.25" customHeight="1" x14ac:dyDescent="0.35">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1.25" customHeight="1" x14ac:dyDescent="0.35">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1.25" customHeight="1" x14ac:dyDescent="0.35">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1.25" customHeight="1" x14ac:dyDescent="0.35">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1.25" customHeight="1" x14ac:dyDescent="0.35">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1.25" customHeight="1" x14ac:dyDescent="0.35">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1.25" customHeight="1" x14ac:dyDescent="0.35">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1.25" customHeight="1" x14ac:dyDescent="0.35">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1.25" customHeight="1" x14ac:dyDescent="0.35">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1.25" customHeight="1" x14ac:dyDescent="0.35">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1.25" customHeight="1" x14ac:dyDescent="0.35">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1.25" customHeight="1" x14ac:dyDescent="0.35">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1.25" customHeight="1" x14ac:dyDescent="0.35">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1.25" customHeight="1" x14ac:dyDescent="0.35">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1.25" customHeight="1" x14ac:dyDescent="0.35">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1.25" customHeight="1" x14ac:dyDescent="0.35">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1.25" customHeight="1" x14ac:dyDescent="0.35">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1.25" customHeight="1" x14ac:dyDescent="0.35">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1.25" customHeight="1" x14ac:dyDescent="0.35">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1.25" customHeight="1" x14ac:dyDescent="0.35">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1.25" customHeight="1" x14ac:dyDescent="0.35">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1.25" customHeight="1" x14ac:dyDescent="0.35">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1.25" customHeight="1" x14ac:dyDescent="0.35">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1.25" customHeight="1" x14ac:dyDescent="0.35">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1.25" customHeight="1" x14ac:dyDescent="0.35">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1.25" customHeight="1" x14ac:dyDescent="0.35">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1.25" customHeight="1" x14ac:dyDescent="0.35">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1.25" customHeight="1" x14ac:dyDescent="0.35">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1.25" customHeight="1" x14ac:dyDescent="0.35">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1.25" customHeight="1" x14ac:dyDescent="0.35">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1.25" customHeight="1" x14ac:dyDescent="0.35">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1.25" customHeight="1" x14ac:dyDescent="0.35">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1.25" customHeight="1" x14ac:dyDescent="0.35">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1.25" customHeight="1" x14ac:dyDescent="0.35">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1.25" customHeight="1" x14ac:dyDescent="0.35">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1.25" customHeight="1" x14ac:dyDescent="0.35">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1.25" customHeight="1" x14ac:dyDescent="0.35">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1.25" customHeight="1" x14ac:dyDescent="0.35">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1.25" customHeight="1" x14ac:dyDescent="0.35">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1.25" customHeight="1" x14ac:dyDescent="0.35">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1.25" customHeight="1" x14ac:dyDescent="0.35">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1.25" customHeight="1" x14ac:dyDescent="0.35">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1.25" customHeight="1" x14ac:dyDescent="0.35">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1.25" customHeight="1" x14ac:dyDescent="0.35">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1.25" customHeight="1" x14ac:dyDescent="0.35">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1.25" customHeight="1" x14ac:dyDescent="0.35">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1.25" customHeight="1" x14ac:dyDescent="0.35">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1.25" customHeight="1" x14ac:dyDescent="0.35">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1.25" customHeight="1" x14ac:dyDescent="0.35">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1.25" customHeight="1" x14ac:dyDescent="0.35">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1.25" customHeight="1" x14ac:dyDescent="0.35">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1.25" customHeight="1" x14ac:dyDescent="0.35">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1.25" customHeight="1" x14ac:dyDescent="0.35">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1.25" customHeight="1" x14ac:dyDescent="0.35">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1.25" customHeight="1" x14ac:dyDescent="0.35">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1.25" customHeight="1" x14ac:dyDescent="0.35">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1.25" customHeight="1" x14ac:dyDescent="0.35">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1.25" customHeight="1" x14ac:dyDescent="0.35">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1.25" customHeight="1" x14ac:dyDescent="0.35">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1.25" customHeight="1" x14ac:dyDescent="0.35">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1.25" customHeight="1" x14ac:dyDescent="0.35">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1.25" customHeight="1" x14ac:dyDescent="0.35">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1.25" customHeight="1" x14ac:dyDescent="0.35">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1.25" customHeight="1" x14ac:dyDescent="0.35">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1.25" customHeight="1" x14ac:dyDescent="0.35">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1.25" customHeight="1" x14ac:dyDescent="0.35">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1.25" customHeight="1" x14ac:dyDescent="0.35">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1.25" customHeight="1" x14ac:dyDescent="0.35">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1.25" customHeight="1" x14ac:dyDescent="0.35">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1.25" customHeight="1" x14ac:dyDescent="0.35">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1.25" customHeight="1" x14ac:dyDescent="0.35">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1.25" customHeight="1" x14ac:dyDescent="0.35">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1.25" customHeight="1" x14ac:dyDescent="0.35">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1.25" customHeight="1" x14ac:dyDescent="0.35">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1.25" customHeight="1" x14ac:dyDescent="0.35">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1.25" customHeight="1" x14ac:dyDescent="0.35">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1.25" customHeight="1" x14ac:dyDescent="0.35">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1.25" customHeight="1" x14ac:dyDescent="0.35">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1.25" customHeight="1" x14ac:dyDescent="0.35">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1.25" customHeight="1" x14ac:dyDescent="0.35">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1.25" customHeight="1" x14ac:dyDescent="0.35">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1.25" customHeight="1" x14ac:dyDescent="0.35">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1.25" customHeight="1" x14ac:dyDescent="0.35">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1.25" customHeight="1" x14ac:dyDescent="0.35">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1.25" customHeight="1" x14ac:dyDescent="0.35">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1.25" customHeight="1" x14ac:dyDescent="0.35">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1.25" customHeight="1" x14ac:dyDescent="0.35">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1.25" customHeight="1" x14ac:dyDescent="0.35">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1.25" customHeight="1" x14ac:dyDescent="0.35">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1.25" customHeight="1" x14ac:dyDescent="0.35">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1.25" customHeight="1" x14ac:dyDescent="0.35">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1.25" customHeight="1" x14ac:dyDescent="0.35">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1.25" customHeight="1" x14ac:dyDescent="0.35">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1.25" customHeight="1" x14ac:dyDescent="0.35">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1.25" customHeight="1" x14ac:dyDescent="0.35">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1.25" customHeight="1" x14ac:dyDescent="0.35">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1.25" customHeight="1" x14ac:dyDescent="0.35">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1.25" customHeight="1" x14ac:dyDescent="0.35">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1.25" customHeight="1" x14ac:dyDescent="0.35">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1.25" customHeight="1" x14ac:dyDescent="0.35">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1.25" customHeight="1" x14ac:dyDescent="0.35">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1.25" customHeight="1" x14ac:dyDescent="0.35">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1.25" customHeight="1" x14ac:dyDescent="0.35">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1.25" customHeight="1" x14ac:dyDescent="0.35">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1.25" customHeight="1" x14ac:dyDescent="0.35">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1.25" customHeight="1" x14ac:dyDescent="0.35">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1.25" customHeight="1" x14ac:dyDescent="0.35">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1.25" customHeight="1" x14ac:dyDescent="0.35">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1.25" customHeight="1" x14ac:dyDescent="0.35">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1.25" customHeight="1" x14ac:dyDescent="0.35">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1.25" customHeight="1" x14ac:dyDescent="0.35">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1.25" customHeight="1" x14ac:dyDescent="0.35">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1.25" customHeight="1" x14ac:dyDescent="0.35">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1.25" customHeight="1" x14ac:dyDescent="0.35">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1.25" customHeight="1" x14ac:dyDescent="0.35">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1.25" customHeight="1" x14ac:dyDescent="0.35">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1.25" customHeight="1" x14ac:dyDescent="0.35">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1.25" customHeight="1" x14ac:dyDescent="0.35">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1.25" customHeight="1" x14ac:dyDescent="0.35">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1.25" customHeight="1" x14ac:dyDescent="0.35">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1.25" customHeight="1" x14ac:dyDescent="0.35">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1.25" customHeight="1" x14ac:dyDescent="0.35">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1.25" customHeight="1" x14ac:dyDescent="0.35">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1.25" customHeight="1" x14ac:dyDescent="0.35">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1.25" customHeight="1" x14ac:dyDescent="0.35">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1.25" customHeight="1" x14ac:dyDescent="0.35">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1.25" customHeight="1" x14ac:dyDescent="0.35">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1.25" customHeight="1" x14ac:dyDescent="0.35">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1.25" customHeight="1" x14ac:dyDescent="0.35">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1.25" customHeight="1" x14ac:dyDescent="0.35">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1.25" customHeight="1" x14ac:dyDescent="0.35">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1.25" customHeight="1" x14ac:dyDescent="0.35">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1.25" customHeight="1" x14ac:dyDescent="0.35">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1.25" customHeight="1" x14ac:dyDescent="0.35">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1.25" customHeight="1" x14ac:dyDescent="0.35">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1.25" customHeight="1" x14ac:dyDescent="0.35">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1.25" customHeight="1" x14ac:dyDescent="0.35">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1.25" customHeight="1" x14ac:dyDescent="0.35">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1.25" customHeight="1" x14ac:dyDescent="0.35">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1.25" customHeight="1" x14ac:dyDescent="0.35">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1.25" customHeight="1" x14ac:dyDescent="0.35">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1.25" customHeight="1" x14ac:dyDescent="0.35">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1.25" customHeight="1" x14ac:dyDescent="0.35">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1.25" customHeight="1" x14ac:dyDescent="0.35">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1.25" customHeight="1" x14ac:dyDescent="0.35">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1.25" customHeight="1" x14ac:dyDescent="0.35">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1.25" customHeight="1" x14ac:dyDescent="0.35">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1.25" customHeight="1" x14ac:dyDescent="0.35">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1.25" customHeight="1" x14ac:dyDescent="0.35">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1.25" customHeight="1" x14ac:dyDescent="0.35">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1.25" customHeight="1" x14ac:dyDescent="0.35">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1.25" customHeight="1" x14ac:dyDescent="0.35">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1.25" customHeight="1" x14ac:dyDescent="0.35">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1.25" customHeight="1" x14ac:dyDescent="0.35">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1.25" customHeight="1" x14ac:dyDescent="0.35">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1.25" customHeight="1" x14ac:dyDescent="0.35">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1.25" customHeight="1" x14ac:dyDescent="0.35">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1.25" customHeight="1" x14ac:dyDescent="0.35">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1.25" customHeight="1" x14ac:dyDescent="0.35">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1.25" customHeight="1" x14ac:dyDescent="0.35">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1.25" customHeight="1" x14ac:dyDescent="0.35">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1.25" customHeight="1" x14ac:dyDescent="0.35">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1.25" customHeight="1" x14ac:dyDescent="0.35">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1.25" customHeight="1" x14ac:dyDescent="0.35">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1.25" customHeight="1" x14ac:dyDescent="0.35">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1.25" customHeight="1" x14ac:dyDescent="0.35">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1.25" customHeight="1" x14ac:dyDescent="0.35">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1.25" customHeight="1" x14ac:dyDescent="0.35">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1.25" customHeight="1" x14ac:dyDescent="0.35">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1.25" customHeight="1" x14ac:dyDescent="0.35">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1.25" customHeight="1" x14ac:dyDescent="0.35">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1.25" customHeight="1" x14ac:dyDescent="0.3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1.25" customHeight="1" x14ac:dyDescent="0.35">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1.25" customHeight="1" x14ac:dyDescent="0.35">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1.25" customHeight="1" x14ac:dyDescent="0.3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1.25" customHeight="1" x14ac:dyDescent="0.35">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1.25" customHeight="1" x14ac:dyDescent="0.35">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1.25" customHeight="1" x14ac:dyDescent="0.35">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1.25" customHeight="1" x14ac:dyDescent="0.35">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1.25" customHeight="1" x14ac:dyDescent="0.35">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1.25" customHeight="1" x14ac:dyDescent="0.35">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1.25" customHeight="1" x14ac:dyDescent="0.35">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1.25" customHeight="1" x14ac:dyDescent="0.35">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1.25" customHeight="1" x14ac:dyDescent="0.35">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1.25" customHeight="1" x14ac:dyDescent="0.35">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1.25" customHeight="1" x14ac:dyDescent="0.35">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1.25" customHeight="1" x14ac:dyDescent="0.35">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1.25" customHeight="1" x14ac:dyDescent="0.35">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1.25" customHeight="1" x14ac:dyDescent="0.35">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1.25" customHeight="1" x14ac:dyDescent="0.35">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1.25" customHeight="1" x14ac:dyDescent="0.35">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1.25" customHeight="1" x14ac:dyDescent="0.35">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1.25" customHeight="1" x14ac:dyDescent="0.35">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1.25" customHeight="1" x14ac:dyDescent="0.35">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1.25" customHeight="1" x14ac:dyDescent="0.35">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1.25" customHeight="1" x14ac:dyDescent="0.35">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1.25" customHeight="1" x14ac:dyDescent="0.35">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1.25" customHeight="1" x14ac:dyDescent="0.35">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1.25" customHeight="1" x14ac:dyDescent="0.35">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1.25" customHeight="1" x14ac:dyDescent="0.35">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1.25" customHeight="1" x14ac:dyDescent="0.35">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1.25" customHeight="1" x14ac:dyDescent="0.35">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1.25" customHeight="1" x14ac:dyDescent="0.35">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1.25" customHeight="1" x14ac:dyDescent="0.35">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1.25" customHeight="1" x14ac:dyDescent="0.35">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1.25" customHeight="1" x14ac:dyDescent="0.35">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1.25" customHeight="1" x14ac:dyDescent="0.35">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1.25" customHeight="1" x14ac:dyDescent="0.35">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1.25" customHeight="1" x14ac:dyDescent="0.35">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1.25" customHeight="1" x14ac:dyDescent="0.35">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1.25" customHeight="1" x14ac:dyDescent="0.35">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1.25" customHeight="1" x14ac:dyDescent="0.35">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1.25" customHeight="1" x14ac:dyDescent="0.35">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1.25" customHeight="1" x14ac:dyDescent="0.35">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1.25" customHeight="1" x14ac:dyDescent="0.35">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1.25" customHeight="1" x14ac:dyDescent="0.35">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1.25" customHeight="1" x14ac:dyDescent="0.35">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1.25" customHeight="1" x14ac:dyDescent="0.35">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1.25" customHeight="1" x14ac:dyDescent="0.35">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1.25" customHeight="1" x14ac:dyDescent="0.35">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1.25" customHeight="1" x14ac:dyDescent="0.35">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1.25" customHeight="1" x14ac:dyDescent="0.35">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1.25" customHeight="1" x14ac:dyDescent="0.35">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1.25" customHeight="1" x14ac:dyDescent="0.35">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1.25" customHeight="1" x14ac:dyDescent="0.35">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1.25" customHeight="1" x14ac:dyDescent="0.35">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1.25" customHeight="1" x14ac:dyDescent="0.35">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1.25" customHeight="1" x14ac:dyDescent="0.35">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1.25" customHeight="1" x14ac:dyDescent="0.35">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1.25" customHeight="1" x14ac:dyDescent="0.35">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1.25" customHeight="1" x14ac:dyDescent="0.35">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1.25" customHeight="1" x14ac:dyDescent="0.35">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1.25" customHeight="1" x14ac:dyDescent="0.35">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1.25" customHeight="1" x14ac:dyDescent="0.35">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1.25" customHeight="1" x14ac:dyDescent="0.35">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1.25" customHeight="1" x14ac:dyDescent="0.35">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1.25" customHeight="1" x14ac:dyDescent="0.35">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1.25" customHeight="1" x14ac:dyDescent="0.35">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1.25" customHeight="1" x14ac:dyDescent="0.35">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1.25" customHeight="1" x14ac:dyDescent="0.35">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1.25" customHeight="1" x14ac:dyDescent="0.35">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1.25" customHeight="1" x14ac:dyDescent="0.35">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1.25" customHeight="1" x14ac:dyDescent="0.35">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1.25" customHeight="1" x14ac:dyDescent="0.35">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1.25" customHeight="1" x14ac:dyDescent="0.35">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1.25" customHeight="1" x14ac:dyDescent="0.35">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1.25" customHeight="1" x14ac:dyDescent="0.35">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1.25" customHeight="1" x14ac:dyDescent="0.35">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1.25" customHeight="1" x14ac:dyDescent="0.35">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1.25" customHeight="1" x14ac:dyDescent="0.35">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1.25" customHeight="1" x14ac:dyDescent="0.35">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1.25" customHeight="1" x14ac:dyDescent="0.35">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1.25" customHeight="1" x14ac:dyDescent="0.35">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1.25" customHeight="1" x14ac:dyDescent="0.35">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1.25" customHeight="1" x14ac:dyDescent="0.35">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1.25" customHeight="1" x14ac:dyDescent="0.35">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1.25" customHeight="1" x14ac:dyDescent="0.35">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1.25" customHeight="1" x14ac:dyDescent="0.35">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1.25" customHeight="1" x14ac:dyDescent="0.35">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1.25" customHeight="1" x14ac:dyDescent="0.35">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1.25" customHeight="1" x14ac:dyDescent="0.35">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1.25" customHeight="1" x14ac:dyDescent="0.35">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1.25" customHeight="1" x14ac:dyDescent="0.35">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1.25" customHeight="1" x14ac:dyDescent="0.35">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1.25" customHeight="1" x14ac:dyDescent="0.35">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1.25" customHeight="1" x14ac:dyDescent="0.35">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1.25" customHeight="1" x14ac:dyDescent="0.35">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1.25" customHeight="1" x14ac:dyDescent="0.35">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1.25" customHeight="1" x14ac:dyDescent="0.35">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1.25" customHeight="1" x14ac:dyDescent="0.35">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1.25" customHeight="1" x14ac:dyDescent="0.35">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1.25" customHeight="1" x14ac:dyDescent="0.35">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1.25" customHeight="1" x14ac:dyDescent="0.35">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1.25" customHeight="1" x14ac:dyDescent="0.35">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1.25" customHeight="1" x14ac:dyDescent="0.35">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1.25" customHeight="1" x14ac:dyDescent="0.35">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1.25" customHeight="1" x14ac:dyDescent="0.35">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1.25" customHeight="1" x14ac:dyDescent="0.35">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1.25" customHeight="1" x14ac:dyDescent="0.35">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1.25" customHeight="1" x14ac:dyDescent="0.35">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1.25" customHeight="1" x14ac:dyDescent="0.35">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1.25" customHeight="1" x14ac:dyDescent="0.35">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1.25" customHeight="1" x14ac:dyDescent="0.35">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1.25" customHeight="1" x14ac:dyDescent="0.35">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1.25" customHeight="1" x14ac:dyDescent="0.35">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1.25" customHeight="1" x14ac:dyDescent="0.35">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1.25" customHeight="1" x14ac:dyDescent="0.35">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1.25" customHeight="1" x14ac:dyDescent="0.35">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1.25" customHeight="1" x14ac:dyDescent="0.35">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1.25" customHeight="1" x14ac:dyDescent="0.35">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1.25" customHeight="1" x14ac:dyDescent="0.35">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1.25" customHeight="1" x14ac:dyDescent="0.35">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1.25" customHeight="1" x14ac:dyDescent="0.35">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1.25" customHeight="1" x14ac:dyDescent="0.35">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1.25" customHeight="1" x14ac:dyDescent="0.35">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1.25" customHeight="1" x14ac:dyDescent="0.35">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1.25" customHeight="1" x14ac:dyDescent="0.35">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1.25" customHeight="1" x14ac:dyDescent="0.35">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1.25" customHeight="1" x14ac:dyDescent="0.35">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1.25" customHeight="1" x14ac:dyDescent="0.35">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1.25" customHeight="1" x14ac:dyDescent="0.35">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1.25" customHeight="1" x14ac:dyDescent="0.35">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1.25" customHeight="1" x14ac:dyDescent="0.35">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1.25" customHeight="1" x14ac:dyDescent="0.35">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1.25" customHeight="1" x14ac:dyDescent="0.35">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1.25" customHeight="1" x14ac:dyDescent="0.35">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1.25" customHeight="1" x14ac:dyDescent="0.35">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1.25" customHeight="1" x14ac:dyDescent="0.35">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1.25" customHeight="1" x14ac:dyDescent="0.35">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1.25" customHeight="1" x14ac:dyDescent="0.35">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1.25" customHeight="1" x14ac:dyDescent="0.35">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1.25" customHeight="1" x14ac:dyDescent="0.35">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1.25" customHeight="1" x14ac:dyDescent="0.35">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1.25" customHeight="1" x14ac:dyDescent="0.35">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1.25" customHeight="1" x14ac:dyDescent="0.35">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1.25" customHeight="1" x14ac:dyDescent="0.35">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1.25" customHeight="1" x14ac:dyDescent="0.35">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1.25" customHeight="1" x14ac:dyDescent="0.35">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1.25" customHeight="1" x14ac:dyDescent="0.35">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1.25" customHeight="1" x14ac:dyDescent="0.35">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1.25" customHeight="1" x14ac:dyDescent="0.35">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1.25" customHeight="1" x14ac:dyDescent="0.35">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1.25" customHeight="1" x14ac:dyDescent="0.35">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1.25" customHeight="1" x14ac:dyDescent="0.35">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1.25" customHeight="1" x14ac:dyDescent="0.35">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1.25" customHeight="1" x14ac:dyDescent="0.35">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1.25" customHeight="1" x14ac:dyDescent="0.35">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1.25" customHeight="1" x14ac:dyDescent="0.35">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1.25" customHeight="1" x14ac:dyDescent="0.35">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1.25" customHeight="1" x14ac:dyDescent="0.35">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1.25" customHeight="1" x14ac:dyDescent="0.35">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1.25" customHeight="1" x14ac:dyDescent="0.35">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1.25" customHeight="1" x14ac:dyDescent="0.35">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1.25" customHeight="1" x14ac:dyDescent="0.35">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1.25" customHeight="1" x14ac:dyDescent="0.35">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1.25" customHeight="1" x14ac:dyDescent="0.35">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1.25" customHeight="1" x14ac:dyDescent="0.35">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1.25" customHeight="1" x14ac:dyDescent="0.35">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1.25" customHeight="1" x14ac:dyDescent="0.35">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1.25" customHeight="1" x14ac:dyDescent="0.35">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1.25" customHeight="1" x14ac:dyDescent="0.35">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1.25" customHeight="1" x14ac:dyDescent="0.35">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1.25" customHeight="1" x14ac:dyDescent="0.35">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1.25" customHeight="1" x14ac:dyDescent="0.35">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1.25" customHeight="1" x14ac:dyDescent="0.35">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1.25" customHeight="1" x14ac:dyDescent="0.35">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1.25" customHeight="1" x14ac:dyDescent="0.35">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1.25" customHeight="1" x14ac:dyDescent="0.35">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1.25" customHeight="1" x14ac:dyDescent="0.35">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1.25" customHeight="1" x14ac:dyDescent="0.35">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1.25" customHeight="1" x14ac:dyDescent="0.35">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1.25" customHeight="1" x14ac:dyDescent="0.35">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1.25" customHeight="1" x14ac:dyDescent="0.35">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1.25" customHeight="1" x14ac:dyDescent="0.35">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1.25" customHeight="1" x14ac:dyDescent="0.35">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1.25" customHeight="1" x14ac:dyDescent="0.35">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1.25" customHeight="1" x14ac:dyDescent="0.35">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1.25" customHeight="1" x14ac:dyDescent="0.35">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1.25" customHeight="1" x14ac:dyDescent="0.35">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1.25" customHeight="1" x14ac:dyDescent="0.35">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1.25" customHeight="1" x14ac:dyDescent="0.35">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1.25" customHeight="1" x14ac:dyDescent="0.35">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1.25" customHeight="1" x14ac:dyDescent="0.35">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1.25" customHeight="1" x14ac:dyDescent="0.35">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1.25" customHeight="1" x14ac:dyDescent="0.35">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1.25" customHeight="1" x14ac:dyDescent="0.35">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1.25" customHeight="1" x14ac:dyDescent="0.35">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1.25" customHeight="1" x14ac:dyDescent="0.35">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1.25" customHeight="1" x14ac:dyDescent="0.35">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1.25" customHeight="1" x14ac:dyDescent="0.35">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1.25" customHeight="1" x14ac:dyDescent="0.35">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1.25" customHeight="1" x14ac:dyDescent="0.35">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1.25" customHeight="1" x14ac:dyDescent="0.35">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1.25" customHeight="1" x14ac:dyDescent="0.35">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1.25" customHeight="1" x14ac:dyDescent="0.35">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1.25" customHeight="1" x14ac:dyDescent="0.35">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1.25" customHeight="1" x14ac:dyDescent="0.35">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1.25" customHeight="1" x14ac:dyDescent="0.35">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1.25" customHeight="1" x14ac:dyDescent="0.35">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1.25" customHeight="1" x14ac:dyDescent="0.35">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1.25" customHeight="1" x14ac:dyDescent="0.35">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1.25" customHeight="1" x14ac:dyDescent="0.35">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1.25" customHeight="1" x14ac:dyDescent="0.35">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1.25" customHeight="1" x14ac:dyDescent="0.35">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1.25" customHeight="1" x14ac:dyDescent="0.35">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1.25" customHeight="1" x14ac:dyDescent="0.35">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1.25" customHeight="1" x14ac:dyDescent="0.35">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1.25" customHeight="1" x14ac:dyDescent="0.35">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1.25" customHeight="1" x14ac:dyDescent="0.35">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1.25" customHeight="1" x14ac:dyDescent="0.35">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1.25" customHeight="1" x14ac:dyDescent="0.35">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1.25" customHeight="1" x14ac:dyDescent="0.35">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1.25" customHeight="1" x14ac:dyDescent="0.35">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1.25" customHeight="1" x14ac:dyDescent="0.35">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1.25" customHeight="1" x14ac:dyDescent="0.35">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1.25" customHeight="1" x14ac:dyDescent="0.35">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1.25" customHeight="1" x14ac:dyDescent="0.35">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1.25" customHeight="1" x14ac:dyDescent="0.35">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1.25" customHeight="1" x14ac:dyDescent="0.35">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1.25" customHeight="1" x14ac:dyDescent="0.35">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1.25" customHeight="1" x14ac:dyDescent="0.35">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1.25" customHeight="1" x14ac:dyDescent="0.35">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1.25" customHeight="1" x14ac:dyDescent="0.35">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1.25" customHeight="1" x14ac:dyDescent="0.35">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1.25" customHeight="1" x14ac:dyDescent="0.35">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1.25" customHeight="1" x14ac:dyDescent="0.35">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1.25" customHeight="1" x14ac:dyDescent="0.35">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1.25" customHeight="1" x14ac:dyDescent="0.35">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1.25" customHeight="1" x14ac:dyDescent="0.35">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1.25" customHeight="1" x14ac:dyDescent="0.35">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1.25" customHeight="1" x14ac:dyDescent="0.35">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1.25" customHeight="1" x14ac:dyDescent="0.35">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1.25" customHeight="1" x14ac:dyDescent="0.35">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1.25" customHeight="1" x14ac:dyDescent="0.35">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1.25" customHeight="1" x14ac:dyDescent="0.35">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1.25" customHeight="1" x14ac:dyDescent="0.35">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1.25" customHeight="1" x14ac:dyDescent="0.35">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1.25" customHeight="1" x14ac:dyDescent="0.35">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1.25" customHeight="1" x14ac:dyDescent="0.35">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1.25" customHeight="1" x14ac:dyDescent="0.35">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1.25" customHeight="1" x14ac:dyDescent="0.35">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1.25" customHeight="1" x14ac:dyDescent="0.35">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1.25" customHeight="1" x14ac:dyDescent="0.35">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1.25" customHeight="1" x14ac:dyDescent="0.35">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1.25" customHeight="1" x14ac:dyDescent="0.35">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1.25" customHeight="1" x14ac:dyDescent="0.35">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1.25" customHeight="1" x14ac:dyDescent="0.35">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1.25" customHeight="1" x14ac:dyDescent="0.35">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1.25" customHeight="1" x14ac:dyDescent="0.35">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1.25" customHeight="1" x14ac:dyDescent="0.35">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1.25" customHeight="1" x14ac:dyDescent="0.35">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1.25" customHeight="1" x14ac:dyDescent="0.35">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1.25" customHeight="1" x14ac:dyDescent="0.35">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1.25" customHeight="1" x14ac:dyDescent="0.35">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1.25" customHeight="1" x14ac:dyDescent="0.35">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1.25" customHeight="1" x14ac:dyDescent="0.35">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1.25" customHeight="1" x14ac:dyDescent="0.35">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1.25" customHeight="1" x14ac:dyDescent="0.35">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1.25" customHeight="1" x14ac:dyDescent="0.35">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1.25" customHeight="1" x14ac:dyDescent="0.35">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1.25" customHeight="1" x14ac:dyDescent="0.35">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1.25" customHeight="1" x14ac:dyDescent="0.35">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1.25" customHeight="1" x14ac:dyDescent="0.35">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1.25" customHeight="1" x14ac:dyDescent="0.35">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1.25" customHeight="1" x14ac:dyDescent="0.35">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1.25" customHeight="1" x14ac:dyDescent="0.35">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1.25" customHeight="1" x14ac:dyDescent="0.35">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1.25" customHeight="1" x14ac:dyDescent="0.35">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1.25" customHeight="1" x14ac:dyDescent="0.35">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1.25" customHeight="1" x14ac:dyDescent="0.35">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1.25" customHeight="1" x14ac:dyDescent="0.35">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1.25" customHeight="1" x14ac:dyDescent="0.35">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1.25" customHeight="1" x14ac:dyDescent="0.35">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1.25" customHeight="1" x14ac:dyDescent="0.35">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1.25" customHeight="1" x14ac:dyDescent="0.35">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1.25" customHeight="1" x14ac:dyDescent="0.35">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1.25" customHeight="1" x14ac:dyDescent="0.35">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1.25" customHeight="1" x14ac:dyDescent="0.35">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1.25" customHeight="1" x14ac:dyDescent="0.35">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1.25" customHeight="1" x14ac:dyDescent="0.35">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1.25" customHeight="1" x14ac:dyDescent="0.35">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1.25" customHeight="1" x14ac:dyDescent="0.35">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11.25" customHeight="1" x14ac:dyDescent="0.35">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row r="998" spans="1:26" ht="11.25" customHeight="1" x14ac:dyDescent="0.35">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spans="1:26" ht="11.25" customHeight="1" x14ac:dyDescent="0.35">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spans="1:26" ht="11.25" customHeight="1" x14ac:dyDescent="0.35">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row r="1001" spans="1:26" ht="11.25" customHeight="1" x14ac:dyDescent="0.35">
      <c r="A1001" s="34"/>
      <c r="B1001" s="34"/>
      <c r="C1001" s="34"/>
      <c r="D1001" s="34"/>
      <c r="E1001" s="34"/>
      <c r="F1001" s="34"/>
      <c r="G1001" s="34"/>
      <c r="H1001" s="34"/>
      <c r="I1001" s="34"/>
      <c r="J1001" s="34"/>
      <c r="K1001" s="34"/>
      <c r="L1001" s="34"/>
      <c r="M1001" s="34"/>
      <c r="N1001" s="34"/>
      <c r="O1001" s="34"/>
      <c r="P1001" s="34"/>
      <c r="Q1001" s="34"/>
      <c r="R1001" s="34"/>
      <c r="S1001" s="34"/>
      <c r="T1001" s="34"/>
      <c r="U1001" s="34"/>
      <c r="V1001" s="34"/>
      <c r="W1001" s="34"/>
      <c r="X1001" s="34"/>
      <c r="Y1001" s="34"/>
      <c r="Z1001" s="34"/>
    </row>
  </sheetData>
  <sheetProtection algorithmName="SHA-512" hashValue="X47f8Tiw9QbtSXxykLJBMqEFGRwABM1m/Jw8IvPr5Hr4jpXfUEj9/1XGucMz4uLiLQKcHefsIuOe0sd7YPHiTA==" saltValue="B0PEqHk5Dhu6FZJ8LHap8Q==" spinCount="100000" sheet="1" objects="1" scenarios="1" formatCells="0" formatRows="0" insertRows="0"/>
  <mergeCells count="42">
    <mergeCell ref="A1:G1"/>
    <mergeCell ref="A2:F2"/>
    <mergeCell ref="A3:B3"/>
    <mergeCell ref="D3:E3"/>
    <mergeCell ref="A4:F4"/>
    <mergeCell ref="A5:F5"/>
    <mergeCell ref="A6:F6"/>
    <mergeCell ref="A8:F8"/>
    <mergeCell ref="A9:F9"/>
    <mergeCell ref="A11:F11"/>
    <mergeCell ref="A7:F7"/>
    <mergeCell ref="A12:D12"/>
    <mergeCell ref="A13:D13"/>
    <mergeCell ref="A14:D14"/>
    <mergeCell ref="A15:D15"/>
    <mergeCell ref="A16:D16"/>
    <mergeCell ref="A17:D17"/>
    <mergeCell ref="A18:D18"/>
    <mergeCell ref="A19:F19"/>
    <mergeCell ref="A20:D20"/>
    <mergeCell ref="A21:D21"/>
    <mergeCell ref="A22:D22"/>
    <mergeCell ref="A23:D23"/>
    <mergeCell ref="A24:F24"/>
    <mergeCell ref="A25:D25"/>
    <mergeCell ref="A26:D26"/>
    <mergeCell ref="A27:D27"/>
    <mergeCell ref="A28:D28"/>
    <mergeCell ref="A29:D29"/>
    <mergeCell ref="A37:D37"/>
    <mergeCell ref="A38:D38"/>
    <mergeCell ref="A39:D39"/>
    <mergeCell ref="A40:D40"/>
    <mergeCell ref="A41:F41"/>
    <mergeCell ref="A42:F42"/>
    <mergeCell ref="A30:D30"/>
    <mergeCell ref="A31:F31"/>
    <mergeCell ref="A32:D32"/>
    <mergeCell ref="A33:D33"/>
    <mergeCell ref="A34:D34"/>
    <mergeCell ref="A35:D35"/>
    <mergeCell ref="A36:F36"/>
  </mergeCells>
  <dataValidations count="1">
    <dataValidation allowBlank="1" showInputMessage="1" showErrorMessage="1" promptTitle="NOTA" prompt="Il 25% sarà calcolato rispetto alla voce &quot;Totale master e finanziamenti pubblici&quot;" sqref="A13:D13" xr:uid="{A96B9A1F-57D2-4011-956B-76CFF67A0021}"/>
  </dataValidations>
  <printOptions horizontalCentered="1"/>
  <pageMargins left="0.70866141732283472" right="0.70866141732283472" top="0.74803149606299213" bottom="0.74803149606299213" header="0" footer="0"/>
  <pageSetup paperSize="9" scale="72" orientation="landscape" r:id="rId1"/>
  <ignoredErrors>
    <ignoredError sqref="G7"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Z996"/>
  <sheetViews>
    <sheetView topLeftCell="A8" zoomScale="80" zoomScaleNormal="80" workbookViewId="0">
      <selection activeCell="O12" sqref="O12"/>
    </sheetView>
  </sheetViews>
  <sheetFormatPr defaultColWidth="14.453125" defaultRowHeight="15" customHeight="1" x14ac:dyDescent="0.35"/>
  <cols>
    <col min="1" max="1" width="8.81640625" customWidth="1"/>
    <col min="2" max="2" width="21.1796875" customWidth="1"/>
    <col min="3" max="5" width="20.54296875" customWidth="1"/>
    <col min="6" max="6" width="15.90625" customWidth="1"/>
    <col min="7" max="7" width="12.54296875" customWidth="1"/>
    <col min="8" max="8" width="47.453125" customWidth="1"/>
    <col min="9" max="10" width="16.453125" customWidth="1"/>
    <col min="11" max="26" width="8.81640625" customWidth="1"/>
  </cols>
  <sheetData>
    <row r="1" spans="1:26" ht="30.75" customHeight="1" x14ac:dyDescent="0.35">
      <c r="A1" s="292" t="s">
        <v>99</v>
      </c>
      <c r="B1" s="172"/>
      <c r="C1" s="172"/>
      <c r="D1" s="172"/>
      <c r="E1" s="172"/>
      <c r="F1" s="172"/>
      <c r="G1" s="172"/>
      <c r="H1" s="293"/>
      <c r="I1" s="99"/>
      <c r="J1" s="99"/>
      <c r="K1" s="99"/>
      <c r="L1" s="99"/>
      <c r="M1" s="99"/>
      <c r="N1" s="39"/>
      <c r="O1" s="39"/>
      <c r="P1" s="39"/>
      <c r="Q1" s="39"/>
      <c r="R1" s="39"/>
      <c r="S1" s="39"/>
      <c r="T1" s="39"/>
      <c r="U1" s="39"/>
      <c r="V1" s="39"/>
      <c r="W1" s="39"/>
      <c r="X1" s="39"/>
      <c r="Y1" s="39"/>
      <c r="Z1" s="39"/>
    </row>
    <row r="2" spans="1:26" ht="23.25" customHeight="1" x14ac:dyDescent="0.35">
      <c r="A2" s="22"/>
      <c r="B2" s="294" t="s">
        <v>100</v>
      </c>
      <c r="C2" s="52" t="s">
        <v>101</v>
      </c>
      <c r="D2" s="52" t="s">
        <v>102</v>
      </c>
      <c r="E2" s="294" t="s">
        <v>103</v>
      </c>
      <c r="F2" s="27" t="s">
        <v>104</v>
      </c>
      <c r="G2" s="294" t="s">
        <v>46</v>
      </c>
      <c r="H2" s="294" t="s">
        <v>105</v>
      </c>
      <c r="I2" s="92"/>
      <c r="J2" s="92"/>
      <c r="K2" s="92"/>
      <c r="L2" s="92"/>
      <c r="M2" s="92"/>
      <c r="N2" s="22"/>
      <c r="O2" s="22"/>
      <c r="P2" s="22"/>
      <c r="Q2" s="22"/>
      <c r="R2" s="22"/>
      <c r="S2" s="22"/>
      <c r="T2" s="22"/>
      <c r="U2" s="22"/>
      <c r="V2" s="22"/>
      <c r="W2" s="22"/>
      <c r="X2" s="22"/>
      <c r="Y2" s="22"/>
      <c r="Z2" s="22"/>
    </row>
    <row r="3" spans="1:26" ht="24.5" customHeight="1" x14ac:dyDescent="0.35">
      <c r="A3" s="40" t="s">
        <v>106</v>
      </c>
      <c r="B3" s="295"/>
      <c r="C3" s="27" t="s">
        <v>176</v>
      </c>
      <c r="D3" s="53" t="s">
        <v>139</v>
      </c>
      <c r="E3" s="295"/>
      <c r="F3" s="27" t="s">
        <v>107</v>
      </c>
      <c r="G3" s="295"/>
      <c r="H3" s="295"/>
      <c r="I3" s="92"/>
      <c r="J3" s="92"/>
      <c r="K3" s="92"/>
      <c r="L3" s="92"/>
      <c r="M3" s="92"/>
      <c r="N3" s="22"/>
      <c r="O3" s="22"/>
      <c r="P3" s="22"/>
      <c r="Q3" s="22"/>
      <c r="R3" s="22"/>
      <c r="S3" s="22"/>
      <c r="T3" s="22"/>
      <c r="U3" s="22"/>
      <c r="V3" s="22"/>
      <c r="W3" s="22"/>
      <c r="X3" s="22"/>
      <c r="Y3" s="22"/>
      <c r="Z3" s="22"/>
    </row>
    <row r="4" spans="1:26" ht="39.75" customHeight="1" x14ac:dyDescent="0.4">
      <c r="A4" s="40">
        <v>1</v>
      </c>
      <c r="B4" s="113" t="s">
        <v>179</v>
      </c>
      <c r="C4" s="78"/>
      <c r="D4" s="54"/>
      <c r="E4" s="80"/>
      <c r="F4" s="54"/>
      <c r="G4" s="78"/>
      <c r="H4" s="79"/>
      <c r="I4" s="92"/>
      <c r="J4" s="100"/>
      <c r="K4" s="92"/>
      <c r="L4" s="92"/>
      <c r="M4" s="92"/>
      <c r="N4" s="22"/>
      <c r="O4" s="22"/>
      <c r="P4" s="22"/>
      <c r="Q4" s="22"/>
      <c r="R4" s="22"/>
      <c r="S4" s="22"/>
      <c r="T4" s="22"/>
      <c r="U4" s="22"/>
      <c r="V4" s="22"/>
      <c r="W4" s="22"/>
      <c r="X4" s="22"/>
      <c r="Y4" s="22"/>
      <c r="Z4" s="22"/>
    </row>
    <row r="5" spans="1:26" ht="30" customHeight="1" x14ac:dyDescent="0.35">
      <c r="A5" s="40">
        <f t="shared" ref="A5:A14" si="0">A4+1</f>
        <v>2</v>
      </c>
      <c r="B5" s="58"/>
      <c r="C5" s="59"/>
      <c r="D5" s="59"/>
      <c r="E5" s="81"/>
      <c r="F5" s="59"/>
      <c r="G5" s="61"/>
      <c r="H5" s="76"/>
      <c r="I5" s="92"/>
      <c r="J5" s="92"/>
      <c r="K5" s="92"/>
      <c r="L5" s="92"/>
      <c r="M5" s="92"/>
      <c r="N5" s="22"/>
      <c r="O5" s="22"/>
      <c r="P5" s="22"/>
      <c r="Q5" s="22"/>
      <c r="R5" s="22"/>
      <c r="S5" s="22"/>
      <c r="T5" s="22"/>
      <c r="U5" s="22"/>
      <c r="V5" s="22"/>
      <c r="W5" s="22"/>
      <c r="X5" s="22"/>
      <c r="Y5" s="22"/>
      <c r="Z5" s="22"/>
    </row>
    <row r="6" spans="1:26" ht="30" customHeight="1" x14ac:dyDescent="0.35">
      <c r="A6" s="40">
        <f t="shared" si="0"/>
        <v>3</v>
      </c>
      <c r="B6" s="58"/>
      <c r="C6" s="61"/>
      <c r="D6" s="59"/>
      <c r="E6" s="81"/>
      <c r="F6" s="59"/>
      <c r="G6" s="61"/>
      <c r="H6" s="76"/>
      <c r="I6" s="92"/>
      <c r="J6" s="92"/>
      <c r="K6" s="92"/>
      <c r="L6" s="92"/>
      <c r="M6" s="92"/>
      <c r="N6" s="22"/>
      <c r="O6" s="22"/>
      <c r="P6" s="22"/>
      <c r="Q6" s="22"/>
      <c r="R6" s="22"/>
      <c r="S6" s="22"/>
      <c r="T6" s="22"/>
      <c r="U6" s="22"/>
      <c r="V6" s="22"/>
      <c r="W6" s="22"/>
      <c r="X6" s="22"/>
      <c r="Y6" s="22"/>
      <c r="Z6" s="22"/>
    </row>
    <row r="7" spans="1:26" ht="30" customHeight="1" x14ac:dyDescent="0.35">
      <c r="A7" s="40">
        <f t="shared" si="0"/>
        <v>4</v>
      </c>
      <c r="B7" s="58"/>
      <c r="C7" s="61"/>
      <c r="D7" s="59"/>
      <c r="E7" s="60"/>
      <c r="F7" s="61"/>
      <c r="G7" s="61"/>
      <c r="H7" s="76"/>
      <c r="I7" s="92"/>
      <c r="J7" s="92"/>
      <c r="K7" s="92"/>
      <c r="L7" s="92"/>
      <c r="M7" s="92"/>
      <c r="N7" s="22"/>
      <c r="O7" s="22"/>
      <c r="P7" s="22"/>
      <c r="Q7" s="22"/>
      <c r="R7" s="22"/>
      <c r="S7" s="22"/>
      <c r="T7" s="22"/>
      <c r="U7" s="22"/>
      <c r="V7" s="22"/>
      <c r="W7" s="22"/>
      <c r="X7" s="22"/>
      <c r="Y7" s="22"/>
      <c r="Z7" s="22"/>
    </row>
    <row r="8" spans="1:26" ht="30" customHeight="1" x14ac:dyDescent="0.35">
      <c r="A8" s="40">
        <f t="shared" si="0"/>
        <v>5</v>
      </c>
      <c r="B8" s="58"/>
      <c r="C8" s="59"/>
      <c r="D8" s="59"/>
      <c r="E8" s="60"/>
      <c r="F8" s="59"/>
      <c r="G8" s="61"/>
      <c r="H8" s="76"/>
      <c r="I8" s="92"/>
      <c r="J8" s="92"/>
      <c r="K8" s="92"/>
      <c r="L8" s="92"/>
      <c r="M8" s="92"/>
      <c r="N8" s="22"/>
      <c r="O8" s="22"/>
      <c r="P8" s="22"/>
      <c r="Q8" s="22"/>
      <c r="R8" s="22"/>
      <c r="S8" s="22"/>
      <c r="T8" s="22"/>
      <c r="U8" s="22"/>
      <c r="V8" s="22"/>
      <c r="W8" s="22"/>
      <c r="X8" s="22"/>
      <c r="Y8" s="22"/>
      <c r="Z8" s="22"/>
    </row>
    <row r="9" spans="1:26" ht="30" customHeight="1" x14ac:dyDescent="0.35">
      <c r="A9" s="40">
        <f t="shared" si="0"/>
        <v>6</v>
      </c>
      <c r="B9" s="58"/>
      <c r="C9" s="61"/>
      <c r="D9" s="61"/>
      <c r="E9" s="60"/>
      <c r="F9" s="59"/>
      <c r="G9" s="61"/>
      <c r="H9" s="76"/>
      <c r="I9" s="92"/>
      <c r="J9" s="92"/>
      <c r="K9" s="92"/>
      <c r="L9" s="92"/>
      <c r="M9" s="92"/>
      <c r="N9" s="22"/>
      <c r="O9" s="22"/>
      <c r="P9" s="22"/>
      <c r="Q9" s="22"/>
      <c r="R9" s="22"/>
      <c r="S9" s="22"/>
      <c r="T9" s="22"/>
      <c r="U9" s="22"/>
      <c r="V9" s="22"/>
      <c r="W9" s="22"/>
      <c r="X9" s="22"/>
      <c r="Y9" s="22"/>
      <c r="Z9" s="22"/>
    </row>
    <row r="10" spans="1:26" ht="30" customHeight="1" x14ac:dyDescent="0.35">
      <c r="A10" s="40">
        <f t="shared" si="0"/>
        <v>7</v>
      </c>
      <c r="B10" s="58"/>
      <c r="C10" s="61"/>
      <c r="D10" s="61"/>
      <c r="E10" s="60"/>
      <c r="F10" s="59"/>
      <c r="G10" s="61"/>
      <c r="H10" s="76"/>
      <c r="I10" s="92"/>
      <c r="J10" s="92"/>
      <c r="K10" s="92"/>
      <c r="L10" s="92"/>
      <c r="M10" s="92"/>
      <c r="N10" s="22"/>
      <c r="O10" s="22"/>
      <c r="P10" s="22"/>
      <c r="Q10" s="22"/>
      <c r="R10" s="22"/>
      <c r="S10" s="22"/>
      <c r="T10" s="22"/>
      <c r="U10" s="22"/>
      <c r="V10" s="22"/>
      <c r="W10" s="22"/>
      <c r="X10" s="22"/>
      <c r="Y10" s="22"/>
      <c r="Z10" s="22"/>
    </row>
    <row r="11" spans="1:26" ht="30" customHeight="1" x14ac:dyDescent="0.35">
      <c r="A11" s="40">
        <f t="shared" si="0"/>
        <v>8</v>
      </c>
      <c r="B11" s="58"/>
      <c r="C11" s="61"/>
      <c r="D11" s="59"/>
      <c r="E11" s="60"/>
      <c r="F11" s="59"/>
      <c r="G11" s="61"/>
      <c r="H11" s="76"/>
      <c r="I11" s="92"/>
      <c r="J11" s="92"/>
      <c r="K11" s="92"/>
      <c r="L11" s="92"/>
      <c r="M11" s="92"/>
      <c r="N11" s="22"/>
      <c r="O11" s="22"/>
      <c r="P11" s="22"/>
      <c r="Q11" s="22"/>
      <c r="R11" s="22"/>
      <c r="S11" s="22"/>
      <c r="T11" s="22"/>
      <c r="U11" s="22"/>
      <c r="V11" s="22"/>
      <c r="W11" s="22"/>
      <c r="X11" s="22"/>
      <c r="Y11" s="22"/>
      <c r="Z11" s="22"/>
    </row>
    <row r="12" spans="1:26" ht="30" customHeight="1" x14ac:dyDescent="0.35">
      <c r="A12" s="40">
        <f t="shared" si="0"/>
        <v>9</v>
      </c>
      <c r="B12" s="58"/>
      <c r="C12" s="61"/>
      <c r="D12" s="59"/>
      <c r="E12" s="60"/>
      <c r="F12" s="59"/>
      <c r="G12" s="61"/>
      <c r="H12" s="76"/>
      <c r="I12" s="92"/>
      <c r="J12" s="92"/>
      <c r="K12" s="92"/>
      <c r="L12" s="92"/>
      <c r="M12" s="92"/>
      <c r="N12" s="22"/>
      <c r="O12" s="22"/>
      <c r="P12" s="22"/>
      <c r="Q12" s="22"/>
      <c r="R12" s="22"/>
      <c r="S12" s="22"/>
      <c r="T12" s="22"/>
      <c r="U12" s="22"/>
      <c r="V12" s="22"/>
      <c r="W12" s="22"/>
      <c r="X12" s="22"/>
      <c r="Y12" s="22"/>
      <c r="Z12" s="22"/>
    </row>
    <row r="13" spans="1:26" ht="30" customHeight="1" x14ac:dyDescent="0.35">
      <c r="A13" s="40">
        <f t="shared" si="0"/>
        <v>10</v>
      </c>
      <c r="B13" s="58"/>
      <c r="C13" s="61"/>
      <c r="D13" s="59"/>
      <c r="E13" s="60"/>
      <c r="F13" s="59"/>
      <c r="G13" s="61"/>
      <c r="H13" s="76"/>
      <c r="I13" s="92"/>
      <c r="J13" s="92"/>
      <c r="K13" s="92"/>
      <c r="L13" s="92"/>
      <c r="M13" s="92"/>
      <c r="N13" s="22"/>
      <c r="O13" s="22"/>
      <c r="P13" s="22"/>
      <c r="Q13" s="22"/>
      <c r="R13" s="22"/>
      <c r="S13" s="22"/>
      <c r="T13" s="22"/>
      <c r="U13" s="22"/>
      <c r="V13" s="22"/>
      <c r="W13" s="22"/>
      <c r="X13" s="22"/>
      <c r="Y13" s="22"/>
      <c r="Z13" s="22"/>
    </row>
    <row r="14" spans="1:26" ht="30" customHeight="1" x14ac:dyDescent="0.35">
      <c r="A14" s="40">
        <f t="shared" si="0"/>
        <v>11</v>
      </c>
      <c r="B14" s="136"/>
      <c r="C14" s="138"/>
      <c r="D14" s="59"/>
      <c r="E14" s="60"/>
      <c r="F14" s="59"/>
      <c r="G14" s="61"/>
      <c r="H14" s="76"/>
      <c r="I14" s="92"/>
      <c r="J14" s="92"/>
      <c r="K14" s="92"/>
      <c r="L14" s="92"/>
      <c r="M14" s="92"/>
      <c r="N14" s="22"/>
      <c r="O14" s="22"/>
      <c r="P14" s="22"/>
      <c r="Q14" s="22"/>
      <c r="R14" s="22"/>
      <c r="S14" s="22"/>
      <c r="T14" s="22"/>
      <c r="U14" s="22"/>
      <c r="V14" s="22"/>
      <c r="W14" s="22"/>
      <c r="X14" s="22"/>
      <c r="Y14" s="22"/>
      <c r="Z14" s="22"/>
    </row>
    <row r="15" spans="1:26" ht="30" customHeight="1" x14ac:dyDescent="0.35">
      <c r="A15" s="134"/>
      <c r="B15" s="137"/>
      <c r="C15" s="139"/>
      <c r="D15" s="135"/>
      <c r="E15" s="140"/>
      <c r="F15" s="133"/>
      <c r="G15" s="77"/>
      <c r="H15" s="103"/>
      <c r="I15" s="92"/>
      <c r="J15" s="92"/>
      <c r="K15" s="92"/>
      <c r="L15" s="92"/>
      <c r="M15" s="92"/>
      <c r="N15" s="22"/>
      <c r="O15" s="22"/>
      <c r="P15" s="22"/>
      <c r="Q15" s="22"/>
      <c r="R15" s="22"/>
      <c r="S15" s="22"/>
      <c r="T15" s="22"/>
      <c r="U15" s="22"/>
      <c r="V15" s="22"/>
      <c r="W15" s="22"/>
      <c r="X15" s="22"/>
      <c r="Y15" s="22"/>
      <c r="Z15" s="22"/>
    </row>
    <row r="16" spans="1:26" ht="30" customHeight="1" x14ac:dyDescent="0.35">
      <c r="A16" s="22"/>
      <c r="B16" s="290"/>
      <c r="C16" s="172"/>
      <c r="D16" s="141" t="str">
        <f>IF(AND(COUNTA(B4:B15)&gt;4,COUNTA(B4:B15)&lt;12),"Il num. dei componenti è corretto","ERRORE: il numero di componenti del Consiglio non è corretto!")</f>
        <v>ERRORE: il numero di componenti del Consiglio non è corretto!</v>
      </c>
      <c r="E16" s="142"/>
      <c r="F16" s="143"/>
      <c r="G16" s="144"/>
      <c r="H16" s="41"/>
      <c r="I16" s="92"/>
      <c r="J16" s="92"/>
      <c r="K16" s="92"/>
      <c r="L16" s="92"/>
      <c r="M16" s="92"/>
      <c r="N16" s="22"/>
      <c r="O16" s="22"/>
      <c r="P16" s="22"/>
      <c r="Q16" s="22"/>
      <c r="R16" s="22"/>
      <c r="S16" s="22"/>
      <c r="T16" s="22"/>
      <c r="U16" s="22"/>
      <c r="V16" s="22"/>
      <c r="W16" s="22"/>
      <c r="X16" s="22"/>
      <c r="Y16" s="22"/>
      <c r="Z16" s="22"/>
    </row>
    <row r="17" spans="1:26" ht="30" customHeight="1" x14ac:dyDescent="0.35">
      <c r="A17" s="22"/>
      <c r="B17" s="291"/>
      <c r="C17" s="172"/>
      <c r="D17" s="172"/>
      <c r="E17" s="141" t="str">
        <f>IF(COUNTA(E4:E15)&lt;3,"ERRORE: I proponenti devono essere almeno 3!","Il num. dei proponenti è corretto")</f>
        <v>ERRORE: I proponenti devono essere almeno 3!</v>
      </c>
      <c r="F17" s="145"/>
      <c r="G17" s="146"/>
      <c r="H17" s="41"/>
      <c r="I17" s="92"/>
      <c r="J17" s="92"/>
      <c r="K17" s="92"/>
      <c r="L17" s="92"/>
      <c r="M17" s="92"/>
      <c r="N17" s="22"/>
      <c r="O17" s="22"/>
      <c r="P17" s="22"/>
      <c r="Q17" s="22"/>
      <c r="R17" s="22"/>
      <c r="S17" s="22"/>
      <c r="T17" s="22"/>
      <c r="U17" s="22"/>
      <c r="V17" s="22"/>
      <c r="W17" s="22"/>
      <c r="X17" s="22"/>
      <c r="Y17" s="22"/>
      <c r="Z17" s="22"/>
    </row>
    <row r="18" spans="1:26" ht="12" customHeight="1" x14ac:dyDescent="0.35">
      <c r="A18" s="92"/>
      <c r="B18" s="93"/>
      <c r="C18" s="92"/>
      <c r="D18" s="92"/>
      <c r="E18" s="92"/>
      <c r="F18" s="92"/>
      <c r="G18" s="92"/>
      <c r="H18" s="92"/>
      <c r="I18" s="92"/>
      <c r="J18" s="92"/>
      <c r="K18" s="92"/>
      <c r="L18" s="22"/>
      <c r="M18" s="22"/>
      <c r="N18" s="22"/>
      <c r="O18" s="22"/>
      <c r="P18" s="22"/>
      <c r="Q18" s="22"/>
      <c r="R18" s="22"/>
      <c r="S18" s="22"/>
      <c r="T18" s="22"/>
      <c r="U18" s="22"/>
      <c r="V18" s="22"/>
      <c r="W18" s="22"/>
      <c r="X18" s="22"/>
      <c r="Y18" s="22"/>
      <c r="Z18" s="22"/>
    </row>
    <row r="19" spans="1:26" ht="12" customHeight="1" x14ac:dyDescent="0.35">
      <c r="A19" s="92"/>
      <c r="B19" s="93"/>
      <c r="C19" s="92"/>
      <c r="D19" s="92"/>
      <c r="E19" s="92"/>
      <c r="F19" s="92"/>
      <c r="G19" s="92"/>
      <c r="H19" s="92"/>
      <c r="I19" s="92"/>
      <c r="J19" s="92"/>
      <c r="K19" s="92"/>
      <c r="L19" s="22"/>
      <c r="M19" s="22"/>
      <c r="N19" s="22"/>
      <c r="O19" s="22"/>
      <c r="P19" s="22"/>
      <c r="Q19" s="22"/>
      <c r="R19" s="22"/>
      <c r="S19" s="22"/>
      <c r="T19" s="22"/>
      <c r="U19" s="22"/>
      <c r="V19" s="22"/>
      <c r="W19" s="22"/>
      <c r="X19" s="22"/>
      <c r="Y19" s="22"/>
      <c r="Z19" s="22"/>
    </row>
    <row r="20" spans="1:26" ht="12" customHeight="1" x14ac:dyDescent="0.35">
      <c r="A20" s="92"/>
      <c r="B20" s="93"/>
      <c r="C20" s="92"/>
      <c r="D20" s="92"/>
      <c r="E20" s="92"/>
      <c r="F20" s="92"/>
      <c r="G20" s="92"/>
      <c r="H20" s="92"/>
      <c r="I20" s="92"/>
      <c r="J20" s="92"/>
      <c r="K20" s="92"/>
      <c r="L20" s="22"/>
      <c r="M20" s="22"/>
      <c r="N20" s="22"/>
      <c r="O20" s="22"/>
      <c r="P20" s="22"/>
      <c r="Q20" s="22"/>
      <c r="R20" s="22"/>
      <c r="S20" s="22"/>
      <c r="T20" s="22"/>
      <c r="U20" s="22"/>
      <c r="V20" s="22"/>
      <c r="W20" s="22"/>
      <c r="X20" s="22"/>
      <c r="Y20" s="22"/>
      <c r="Z20" s="22"/>
    </row>
    <row r="21" spans="1:26" ht="12" customHeight="1" x14ac:dyDescent="0.35">
      <c r="A21" s="92"/>
      <c r="B21" s="93"/>
      <c r="C21" s="92"/>
      <c r="D21" s="92"/>
      <c r="E21" s="92"/>
      <c r="F21" s="92"/>
      <c r="G21" s="92"/>
      <c r="H21" s="92"/>
      <c r="I21" s="92"/>
      <c r="J21" s="92"/>
      <c r="K21" s="92"/>
      <c r="L21" s="22"/>
      <c r="M21" s="22"/>
      <c r="N21" s="22"/>
      <c r="O21" s="22"/>
      <c r="P21" s="22"/>
      <c r="Q21" s="22"/>
      <c r="R21" s="22"/>
      <c r="S21" s="22"/>
      <c r="T21" s="22"/>
      <c r="U21" s="22"/>
      <c r="V21" s="22"/>
      <c r="W21" s="22"/>
      <c r="X21" s="22"/>
      <c r="Y21" s="22"/>
      <c r="Z21" s="22"/>
    </row>
    <row r="22" spans="1:26" ht="12" customHeight="1" x14ac:dyDescent="0.35">
      <c r="A22" s="92"/>
      <c r="B22" s="93"/>
      <c r="C22" s="92"/>
      <c r="D22" s="92"/>
      <c r="E22" s="92"/>
      <c r="F22" s="92"/>
      <c r="G22" s="92"/>
      <c r="H22" s="92"/>
      <c r="I22" s="92"/>
      <c r="J22" s="92"/>
      <c r="K22" s="92"/>
      <c r="L22" s="22"/>
      <c r="M22" s="22"/>
      <c r="N22" s="22"/>
      <c r="O22" s="22"/>
      <c r="P22" s="22"/>
      <c r="Q22" s="22"/>
      <c r="R22" s="22"/>
      <c r="S22" s="22"/>
      <c r="T22" s="22"/>
      <c r="U22" s="22"/>
      <c r="V22" s="22"/>
      <c r="W22" s="22"/>
      <c r="X22" s="22"/>
      <c r="Y22" s="22"/>
      <c r="Z22" s="22"/>
    </row>
    <row r="23" spans="1:26" ht="12" customHeight="1" x14ac:dyDescent="0.35">
      <c r="A23" s="92"/>
      <c r="B23" s="93"/>
      <c r="C23" s="92"/>
      <c r="D23" s="92"/>
      <c r="E23" s="92"/>
      <c r="F23" s="92"/>
      <c r="G23" s="92"/>
      <c r="H23" s="92"/>
      <c r="I23" s="92"/>
      <c r="J23" s="92"/>
      <c r="K23" s="92"/>
      <c r="L23" s="22"/>
      <c r="M23" s="22"/>
      <c r="N23" s="22"/>
      <c r="O23" s="22"/>
      <c r="P23" s="22"/>
      <c r="Q23" s="22"/>
      <c r="R23" s="22"/>
      <c r="S23" s="22"/>
      <c r="T23" s="22"/>
      <c r="U23" s="22"/>
      <c r="V23" s="22"/>
      <c r="W23" s="22"/>
      <c r="X23" s="22"/>
      <c r="Y23" s="22"/>
      <c r="Z23" s="22"/>
    </row>
    <row r="24" spans="1:26" ht="12" customHeight="1" x14ac:dyDescent="0.35">
      <c r="A24" s="92"/>
      <c r="B24" s="93"/>
      <c r="C24" s="92"/>
      <c r="D24" s="92"/>
      <c r="E24" s="92"/>
      <c r="F24" s="92"/>
      <c r="G24" s="92"/>
      <c r="H24" s="92"/>
      <c r="I24" s="92"/>
      <c r="J24" s="92"/>
      <c r="K24" s="92"/>
      <c r="L24" s="22"/>
      <c r="M24" s="22"/>
      <c r="N24" s="22"/>
      <c r="O24" s="22"/>
      <c r="P24" s="22"/>
      <c r="Q24" s="22"/>
      <c r="R24" s="22"/>
      <c r="S24" s="22"/>
      <c r="T24" s="22"/>
      <c r="U24" s="22"/>
      <c r="V24" s="22"/>
      <c r="W24" s="22"/>
      <c r="X24" s="22"/>
      <c r="Y24" s="22"/>
      <c r="Z24" s="22"/>
    </row>
    <row r="25" spans="1:26" ht="12" customHeight="1" x14ac:dyDescent="0.35">
      <c r="A25" s="92"/>
      <c r="B25" s="93"/>
      <c r="C25" s="92"/>
      <c r="D25" s="92"/>
      <c r="E25" s="92"/>
      <c r="F25" s="92"/>
      <c r="G25" s="92"/>
      <c r="H25" s="92"/>
      <c r="I25" s="92"/>
      <c r="J25" s="92"/>
      <c r="K25" s="92"/>
      <c r="L25" s="22"/>
      <c r="M25" s="22"/>
      <c r="N25" s="22"/>
      <c r="O25" s="22"/>
      <c r="P25" s="22"/>
      <c r="Q25" s="22"/>
      <c r="R25" s="22"/>
      <c r="S25" s="22"/>
      <c r="T25" s="22"/>
      <c r="U25" s="22"/>
      <c r="V25" s="22"/>
      <c r="W25" s="22"/>
      <c r="X25" s="22"/>
      <c r="Y25" s="22"/>
      <c r="Z25" s="22"/>
    </row>
    <row r="26" spans="1:26" ht="12" customHeight="1" x14ac:dyDescent="0.35">
      <c r="A26" s="92"/>
      <c r="B26" s="93"/>
      <c r="C26" s="92"/>
      <c r="D26" s="92"/>
      <c r="E26" s="92"/>
      <c r="F26" s="92"/>
      <c r="G26" s="92"/>
      <c r="H26" s="92"/>
      <c r="I26" s="92"/>
      <c r="J26" s="92"/>
      <c r="K26" s="92"/>
      <c r="L26" s="22"/>
      <c r="M26" s="22"/>
      <c r="N26" s="22"/>
      <c r="O26" s="22"/>
      <c r="P26" s="22"/>
      <c r="Q26" s="22"/>
      <c r="R26" s="22"/>
      <c r="S26" s="22"/>
      <c r="T26" s="22"/>
      <c r="U26" s="22"/>
      <c r="V26" s="22"/>
      <c r="W26" s="22"/>
      <c r="X26" s="22"/>
      <c r="Y26" s="22"/>
      <c r="Z26" s="22"/>
    </row>
    <row r="27" spans="1:26" ht="12" customHeight="1" x14ac:dyDescent="0.35">
      <c r="A27" s="92"/>
      <c r="B27" s="93"/>
      <c r="C27" s="92"/>
      <c r="D27" s="92"/>
      <c r="E27" s="92"/>
      <c r="F27" s="92"/>
      <c r="G27" s="92"/>
      <c r="H27" s="92"/>
      <c r="I27" s="92"/>
      <c r="J27" s="92"/>
      <c r="K27" s="92"/>
      <c r="L27" s="22"/>
      <c r="M27" s="22"/>
      <c r="N27" s="22"/>
      <c r="O27" s="22"/>
      <c r="P27" s="22"/>
      <c r="Q27" s="22"/>
      <c r="R27" s="22"/>
      <c r="S27" s="22"/>
      <c r="T27" s="22"/>
      <c r="U27" s="22"/>
      <c r="V27" s="22"/>
      <c r="W27" s="22"/>
      <c r="X27" s="22"/>
      <c r="Y27" s="22"/>
      <c r="Z27" s="22"/>
    </row>
    <row r="28" spans="1:26" ht="12" customHeight="1" x14ac:dyDescent="0.35">
      <c r="A28" s="92"/>
      <c r="B28" s="93"/>
      <c r="C28" s="92"/>
      <c r="D28" s="92"/>
      <c r="E28" s="92"/>
      <c r="F28" s="92"/>
      <c r="G28" s="92"/>
      <c r="H28" s="92"/>
      <c r="I28" s="92"/>
      <c r="J28" s="92"/>
      <c r="K28" s="92"/>
      <c r="L28" s="22"/>
      <c r="M28" s="22"/>
      <c r="N28" s="22"/>
      <c r="O28" s="22"/>
      <c r="P28" s="22"/>
      <c r="Q28" s="22"/>
      <c r="R28" s="22"/>
      <c r="S28" s="22"/>
      <c r="T28" s="22"/>
      <c r="U28" s="22"/>
      <c r="V28" s="22"/>
      <c r="W28" s="22"/>
      <c r="X28" s="22"/>
      <c r="Y28" s="22"/>
      <c r="Z28" s="22"/>
    </row>
    <row r="29" spans="1:26" ht="12" customHeight="1" x14ac:dyDescent="0.35">
      <c r="A29" s="22"/>
      <c r="B29" s="28"/>
      <c r="C29" s="22"/>
      <c r="D29" s="22"/>
      <c r="E29" s="22"/>
      <c r="F29" s="22"/>
      <c r="G29" s="22"/>
      <c r="H29" s="22"/>
      <c r="I29" s="22"/>
      <c r="J29" s="22"/>
      <c r="K29" s="22"/>
      <c r="L29" s="22"/>
      <c r="M29" s="22"/>
      <c r="N29" s="22"/>
      <c r="O29" s="22"/>
      <c r="P29" s="22"/>
      <c r="Q29" s="22"/>
      <c r="R29" s="22"/>
      <c r="S29" s="22"/>
      <c r="T29" s="22"/>
      <c r="U29" s="22"/>
      <c r="V29" s="22"/>
      <c r="W29" s="22"/>
      <c r="X29" s="22"/>
      <c r="Y29" s="22"/>
      <c r="Z29" s="22"/>
    </row>
    <row r="30" spans="1:26" ht="12" customHeight="1" x14ac:dyDescent="0.35">
      <c r="A30" s="22"/>
      <c r="B30" s="28"/>
      <c r="C30" s="22"/>
      <c r="D30" s="22"/>
      <c r="E30" s="22"/>
      <c r="F30" s="22"/>
      <c r="G30" s="22"/>
      <c r="H30" s="22"/>
      <c r="I30" s="22"/>
      <c r="J30" s="22"/>
      <c r="K30" s="22"/>
      <c r="L30" s="22"/>
      <c r="M30" s="22"/>
      <c r="N30" s="22"/>
      <c r="O30" s="22"/>
      <c r="P30" s="22"/>
      <c r="Q30" s="22"/>
      <c r="R30" s="22"/>
      <c r="S30" s="22"/>
      <c r="T30" s="22"/>
      <c r="U30" s="22"/>
      <c r="V30" s="22"/>
      <c r="W30" s="22"/>
      <c r="X30" s="22"/>
      <c r="Y30" s="22"/>
      <c r="Z30" s="22"/>
    </row>
    <row r="31" spans="1:26" ht="12" customHeight="1" x14ac:dyDescent="0.35">
      <c r="A31" s="22"/>
      <c r="B31" s="28"/>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2" customHeight="1" x14ac:dyDescent="0.35">
      <c r="A32" s="22"/>
      <c r="B32" s="28"/>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12" customHeight="1" x14ac:dyDescent="0.35">
      <c r="A33" s="22"/>
      <c r="B33" s="28"/>
      <c r="C33" s="22"/>
      <c r="D33" s="22"/>
      <c r="E33" s="22"/>
      <c r="F33" s="22"/>
      <c r="G33" s="22"/>
      <c r="H33" s="22"/>
      <c r="I33" s="22"/>
      <c r="J33" s="22"/>
      <c r="K33" s="22"/>
      <c r="L33" s="22"/>
      <c r="M33" s="22"/>
      <c r="N33" s="22"/>
      <c r="O33" s="22"/>
      <c r="P33" s="22"/>
      <c r="Q33" s="22"/>
      <c r="R33" s="22"/>
      <c r="S33" s="22"/>
      <c r="T33" s="22"/>
      <c r="U33" s="22"/>
      <c r="V33" s="22"/>
      <c r="W33" s="22"/>
      <c r="X33" s="22"/>
      <c r="Y33" s="22"/>
      <c r="Z33" s="22"/>
    </row>
    <row r="34" spans="1:26" ht="12" customHeight="1" x14ac:dyDescent="0.35">
      <c r="A34" s="22"/>
      <c r="B34" s="28"/>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ht="12" customHeight="1" x14ac:dyDescent="0.35">
      <c r="A35" s="22"/>
      <c r="B35" s="28"/>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6" ht="12" customHeight="1" x14ac:dyDescent="0.35">
      <c r="A36" s="22"/>
      <c r="B36" s="28"/>
      <c r="C36" s="22"/>
      <c r="D36" s="22"/>
      <c r="E36" s="22"/>
      <c r="F36" s="22"/>
      <c r="G36" s="22"/>
      <c r="H36" s="22"/>
      <c r="I36" s="22"/>
      <c r="J36" s="22"/>
      <c r="K36" s="22"/>
      <c r="L36" s="22"/>
      <c r="M36" s="22"/>
      <c r="N36" s="22"/>
      <c r="O36" s="22"/>
      <c r="P36" s="22"/>
      <c r="Q36" s="22"/>
      <c r="R36" s="22"/>
      <c r="S36" s="22"/>
      <c r="T36" s="22"/>
      <c r="U36" s="22"/>
      <c r="V36" s="22"/>
      <c r="W36" s="22"/>
      <c r="X36" s="22"/>
      <c r="Y36" s="22"/>
      <c r="Z36" s="22"/>
    </row>
    <row r="37" spans="1:26" ht="12" customHeight="1" x14ac:dyDescent="0.35">
      <c r="A37" s="22"/>
      <c r="B37" s="28"/>
      <c r="C37" s="22"/>
      <c r="D37" s="22"/>
      <c r="E37" s="22"/>
      <c r="F37" s="22"/>
      <c r="G37" s="22"/>
      <c r="H37" s="22"/>
      <c r="I37" s="22"/>
      <c r="J37" s="22"/>
      <c r="K37" s="22"/>
      <c r="L37" s="22"/>
      <c r="M37" s="22"/>
      <c r="N37" s="22"/>
      <c r="O37" s="22"/>
      <c r="P37" s="22"/>
      <c r="Q37" s="22"/>
      <c r="R37" s="22"/>
      <c r="S37" s="22"/>
      <c r="T37" s="22"/>
      <c r="U37" s="22"/>
      <c r="V37" s="22"/>
      <c r="W37" s="22"/>
      <c r="X37" s="22"/>
      <c r="Y37" s="22"/>
      <c r="Z37" s="22"/>
    </row>
    <row r="38" spans="1:26" ht="12" customHeight="1" x14ac:dyDescent="0.35">
      <c r="A38" s="22"/>
      <c r="B38" s="28"/>
      <c r="C38" s="22"/>
      <c r="D38" s="22"/>
      <c r="E38" s="22"/>
      <c r="F38" s="22"/>
      <c r="G38" s="22"/>
      <c r="H38" s="22"/>
      <c r="I38" s="22"/>
      <c r="J38" s="22"/>
      <c r="K38" s="22"/>
      <c r="L38" s="22"/>
      <c r="M38" s="22"/>
      <c r="N38" s="22"/>
      <c r="O38" s="22"/>
      <c r="P38" s="22"/>
      <c r="Q38" s="22"/>
      <c r="R38" s="22"/>
      <c r="S38" s="22"/>
      <c r="T38" s="22"/>
      <c r="U38" s="22"/>
      <c r="V38" s="22"/>
      <c r="W38" s="22"/>
      <c r="X38" s="22"/>
      <c r="Y38" s="22"/>
      <c r="Z38" s="22"/>
    </row>
    <row r="39" spans="1:26" ht="12" customHeight="1" x14ac:dyDescent="0.35">
      <c r="A39" s="22"/>
      <c r="B39" s="28"/>
      <c r="C39" s="22"/>
      <c r="D39" s="22"/>
      <c r="E39" s="22"/>
      <c r="F39" s="22"/>
      <c r="G39" s="22"/>
      <c r="H39" s="22"/>
      <c r="I39" s="22"/>
      <c r="J39" s="22"/>
      <c r="K39" s="22"/>
      <c r="L39" s="22"/>
      <c r="M39" s="22"/>
      <c r="N39" s="22"/>
      <c r="O39" s="22"/>
      <c r="P39" s="22"/>
      <c r="Q39" s="22"/>
      <c r="R39" s="22"/>
      <c r="S39" s="22"/>
      <c r="T39" s="22"/>
      <c r="U39" s="22"/>
      <c r="V39" s="22"/>
      <c r="W39" s="22"/>
      <c r="X39" s="22"/>
      <c r="Y39" s="22"/>
      <c r="Z39" s="22"/>
    </row>
    <row r="40" spans="1:26" ht="12" customHeight="1" x14ac:dyDescent="0.35">
      <c r="A40" s="22"/>
      <c r="B40" s="28"/>
      <c r="C40" s="22"/>
      <c r="D40" s="22"/>
      <c r="E40" s="22"/>
      <c r="F40" s="22"/>
      <c r="G40" s="22"/>
      <c r="H40" s="22"/>
      <c r="I40" s="22"/>
      <c r="J40" s="22"/>
      <c r="K40" s="22"/>
      <c r="L40" s="22"/>
      <c r="M40" s="22"/>
      <c r="N40" s="22"/>
      <c r="O40" s="22"/>
      <c r="P40" s="22"/>
      <c r="Q40" s="22"/>
      <c r="R40" s="22"/>
      <c r="S40" s="22"/>
      <c r="T40" s="22"/>
      <c r="U40" s="22"/>
      <c r="V40" s="22"/>
      <c r="W40" s="22"/>
      <c r="X40" s="22"/>
      <c r="Y40" s="22"/>
      <c r="Z40" s="22"/>
    </row>
    <row r="41" spans="1:26" ht="12" customHeight="1" x14ac:dyDescent="0.35">
      <c r="A41" s="22"/>
      <c r="B41" s="28"/>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2" customHeight="1" x14ac:dyDescent="0.35">
      <c r="A42" s="22"/>
      <c r="B42" s="28"/>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2" customHeight="1" x14ac:dyDescent="0.35">
      <c r="A43" s="22"/>
      <c r="B43" s="28"/>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2" customHeight="1" x14ac:dyDescent="0.35">
      <c r="A44" s="22"/>
      <c r="B44" s="28"/>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2" customHeight="1" x14ac:dyDescent="0.35">
      <c r="A45" s="22"/>
      <c r="B45" s="28"/>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2" customHeight="1" x14ac:dyDescent="0.35">
      <c r="A46" s="22"/>
      <c r="B46" s="28"/>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 customHeight="1" x14ac:dyDescent="0.35">
      <c r="A47" s="22"/>
      <c r="B47" s="28"/>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 customHeight="1" x14ac:dyDescent="0.35">
      <c r="A48" s="22"/>
      <c r="B48" s="28"/>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 customHeight="1" x14ac:dyDescent="0.35">
      <c r="A49" s="22"/>
      <c r="B49" s="28"/>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 customHeight="1" x14ac:dyDescent="0.35">
      <c r="A50" s="22"/>
      <c r="B50" s="28"/>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 customHeight="1" x14ac:dyDescent="0.35">
      <c r="A51" s="22"/>
      <c r="B51" s="28"/>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 customHeight="1" x14ac:dyDescent="0.35">
      <c r="A52" s="22"/>
      <c r="B52" s="28"/>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 customHeight="1" x14ac:dyDescent="0.35">
      <c r="A53" s="22"/>
      <c r="B53" s="28"/>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 customHeight="1" x14ac:dyDescent="0.35">
      <c r="A54" s="22"/>
      <c r="B54" s="28"/>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 customHeight="1" x14ac:dyDescent="0.35">
      <c r="A55" s="22"/>
      <c r="B55" s="28"/>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 customHeight="1" x14ac:dyDescent="0.35">
      <c r="A56" s="22"/>
      <c r="B56" s="28"/>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 customHeight="1" x14ac:dyDescent="0.3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 customHeight="1" x14ac:dyDescent="0.35">
      <c r="A58" s="22"/>
      <c r="B58" s="28"/>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 customHeight="1" x14ac:dyDescent="0.3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 customHeight="1" x14ac:dyDescent="0.3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 customHeight="1" x14ac:dyDescent="0.3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 customHeight="1" x14ac:dyDescent="0.3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 customHeight="1" x14ac:dyDescent="0.3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 customHeight="1" x14ac:dyDescent="0.3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 customHeight="1" x14ac:dyDescent="0.3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 customHeight="1" x14ac:dyDescent="0.3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 customHeight="1" x14ac:dyDescent="0.3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 customHeight="1" x14ac:dyDescent="0.3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 customHeight="1" x14ac:dyDescent="0.3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 customHeight="1" x14ac:dyDescent="0.3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 customHeight="1" x14ac:dyDescent="0.3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 customHeight="1" x14ac:dyDescent="0.3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sheetData>
  <sheetProtection algorithmName="SHA-512" hashValue="V+UUteEwKqNKAuaXs+3dps196WoX2ZUn/ubZE8xUjA9/2MHrPe2y5wghpxHhZhs0S0xijhKFROycp5CtOpQe2A==" saltValue="YZddmfz6CBXpWEcXahrTpw==" spinCount="100000" sheet="1" objects="1" scenarios="1" formatCells="0" formatRows="0"/>
  <mergeCells count="7">
    <mergeCell ref="B16:C16"/>
    <mergeCell ref="B17:D17"/>
    <mergeCell ref="A1:H1"/>
    <mergeCell ref="B2:B3"/>
    <mergeCell ref="E2:E3"/>
    <mergeCell ref="G2:G3"/>
    <mergeCell ref="H2:H3"/>
  </mergeCells>
  <dataValidations xWindow="212" yWindow="382" count="4">
    <dataValidation allowBlank="1" showInputMessage="1" showErrorMessage="1" promptTitle="N.B." prompt="Si ricorda che il numero di componenti del consiglio deve essere compreso tra 5 e 11, incluso il Coordinatore" sqref="A1:H1" xr:uid="{E874C3FD-8837-427D-B175-7A9503D19E59}"/>
    <dataValidation allowBlank="1" showInputMessage="1" showErrorMessage="1" promptTitle="N.B." prompt="Il numero di proponenti deve essere almeno pari a tre" sqref="E2:E3" xr:uid="{E2DA1D02-E6A7-4A7C-8A23-CA41CB1F416E}"/>
    <dataValidation allowBlank="1" showInputMessage="1" showErrorMessage="1" promptTitle="N.B." prompt="Almeno la metà più uno dei componenti del Consiglio scientifico deve essere costituita da professori di ruolo e ricercatori dell’Ateneo Federico II." sqref="C2" xr:uid="{1C3712DD-B586-40CC-A7C1-C95BB59F590A}"/>
    <dataValidation allowBlank="1" showInputMessage="1" showErrorMessage="1" promptTitle="Nota" prompt="Mettere una X se il componente è dell'Ateneo Federico II" sqref="C3" xr:uid="{F89575F9-ACC0-4FD2-8547-E28958826264}"/>
  </dataValidations>
  <printOptions horizontalCentered="1"/>
  <pageMargins left="0.70866141732283472" right="0.70866141732283472" top="0.74803149606299213" bottom="0.74803149606299213" header="0" footer="0"/>
  <pageSetup paperSize="9" scale="7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D789D-4AB8-405E-B32A-04F01112783B}">
  <sheetPr>
    <pageSetUpPr fitToPage="1"/>
  </sheetPr>
  <dimension ref="A1:AA987"/>
  <sheetViews>
    <sheetView topLeftCell="A6" workbookViewId="0">
      <selection activeCell="O12" sqref="O12"/>
    </sheetView>
  </sheetViews>
  <sheetFormatPr defaultColWidth="14.453125" defaultRowHeight="14.5" x14ac:dyDescent="0.35"/>
  <cols>
    <col min="1" max="2" width="16.453125" customWidth="1"/>
    <col min="3" max="3" width="14.1796875" customWidth="1"/>
    <col min="4" max="4" width="11.1796875" customWidth="1"/>
    <col min="5" max="5" width="16.453125" customWidth="1"/>
    <col min="6" max="6" width="23.54296875" customWidth="1"/>
    <col min="7" max="7" width="13.1796875" customWidth="1"/>
    <col min="8" max="8" width="11.453125" customWidth="1"/>
    <col min="9" max="9" width="16.453125" customWidth="1"/>
    <col min="10" max="27" width="8.81640625" customWidth="1"/>
  </cols>
  <sheetData>
    <row r="1" spans="1:27" ht="18" customHeight="1" x14ac:dyDescent="0.35">
      <c r="A1" s="355" t="s">
        <v>108</v>
      </c>
      <c r="B1" s="214"/>
      <c r="C1" s="214"/>
      <c r="D1" s="214"/>
      <c r="E1" s="214"/>
      <c r="F1" s="214"/>
      <c r="G1" s="214"/>
      <c r="H1" s="215"/>
      <c r="I1" s="92"/>
      <c r="J1" s="92"/>
      <c r="K1" s="92"/>
      <c r="L1" s="92"/>
      <c r="M1" s="22"/>
      <c r="N1" s="22"/>
      <c r="O1" s="22"/>
      <c r="P1" s="22"/>
      <c r="Q1" s="22"/>
      <c r="R1" s="22"/>
      <c r="S1" s="22"/>
      <c r="T1" s="22"/>
      <c r="U1" s="22"/>
      <c r="V1" s="22"/>
      <c r="W1" s="22"/>
      <c r="X1" s="22"/>
      <c r="Y1" s="22"/>
      <c r="Z1" s="22"/>
      <c r="AA1" s="22"/>
    </row>
    <row r="2" spans="1:27" ht="19.5" customHeight="1" x14ac:dyDescent="0.35">
      <c r="A2" s="356" t="s">
        <v>109</v>
      </c>
      <c r="B2" s="217"/>
      <c r="C2" s="217"/>
      <c r="D2" s="217"/>
      <c r="E2" s="217"/>
      <c r="F2" s="217"/>
      <c r="G2" s="217"/>
      <c r="H2" s="218"/>
      <c r="I2" s="92"/>
      <c r="J2" s="92"/>
      <c r="K2" s="92"/>
      <c r="L2" s="92"/>
      <c r="M2" s="22"/>
      <c r="N2" s="22"/>
      <c r="O2" s="22"/>
      <c r="P2" s="22"/>
      <c r="Q2" s="22"/>
      <c r="R2" s="22"/>
      <c r="S2" s="22"/>
      <c r="T2" s="22"/>
      <c r="U2" s="22"/>
      <c r="V2" s="22"/>
      <c r="W2" s="22"/>
      <c r="X2" s="22"/>
      <c r="Y2" s="22"/>
      <c r="Z2" s="22"/>
      <c r="AA2" s="22"/>
    </row>
    <row r="3" spans="1:27" ht="12" customHeight="1" x14ac:dyDescent="0.35">
      <c r="A3" s="357" t="s">
        <v>110</v>
      </c>
      <c r="B3" s="358"/>
      <c r="C3" s="358"/>
      <c r="D3" s="358"/>
      <c r="E3" s="359"/>
      <c r="F3" s="359"/>
      <c r="G3" s="359"/>
      <c r="H3" s="360"/>
      <c r="I3" s="92"/>
      <c r="J3" s="92"/>
      <c r="K3" s="92"/>
      <c r="L3" s="92"/>
      <c r="M3" s="22"/>
      <c r="N3" s="22"/>
      <c r="O3" s="22"/>
      <c r="P3" s="22"/>
      <c r="Q3" s="22"/>
      <c r="R3" s="22"/>
      <c r="S3" s="22"/>
      <c r="T3" s="22"/>
      <c r="U3" s="22"/>
      <c r="V3" s="22"/>
      <c r="W3" s="22"/>
      <c r="X3" s="22"/>
      <c r="Y3" s="22"/>
      <c r="Z3" s="22"/>
      <c r="AA3" s="22"/>
    </row>
    <row r="4" spans="1:27" ht="14.25" customHeight="1" x14ac:dyDescent="0.35">
      <c r="A4" s="361" t="s">
        <v>111</v>
      </c>
      <c r="B4" s="210"/>
      <c r="C4" s="244"/>
      <c r="D4" s="50"/>
      <c r="E4" s="364" t="s">
        <v>112</v>
      </c>
      <c r="F4" s="365"/>
      <c r="G4" s="365"/>
      <c r="H4" s="366"/>
      <c r="I4" s="92"/>
      <c r="J4" s="92"/>
      <c r="K4" s="92"/>
      <c r="L4" s="92"/>
      <c r="M4" s="22"/>
      <c r="N4" s="22"/>
      <c r="O4" s="22"/>
      <c r="P4" s="22"/>
      <c r="Q4" s="22"/>
      <c r="R4" s="22"/>
      <c r="S4" s="22"/>
      <c r="T4" s="22"/>
      <c r="U4" s="22"/>
      <c r="V4" s="22"/>
      <c r="W4" s="22"/>
      <c r="X4" s="22"/>
      <c r="Y4" s="22"/>
      <c r="Z4" s="22"/>
      <c r="AA4" s="22"/>
    </row>
    <row r="5" spans="1:27" ht="12" customHeight="1" x14ac:dyDescent="0.35">
      <c r="A5" s="362"/>
      <c r="B5" s="169"/>
      <c r="C5" s="293"/>
      <c r="D5" s="50"/>
      <c r="E5" s="364" t="s">
        <v>143</v>
      </c>
      <c r="F5" s="365"/>
      <c r="G5" s="365"/>
      <c r="H5" s="366"/>
      <c r="I5" s="92"/>
      <c r="J5" s="92"/>
      <c r="K5" s="92"/>
      <c r="L5" s="92"/>
      <c r="M5" s="22"/>
      <c r="N5" s="22"/>
      <c r="O5" s="22"/>
      <c r="P5" s="22"/>
      <c r="Q5" s="22"/>
      <c r="R5" s="22"/>
      <c r="S5" s="22"/>
      <c r="T5" s="22"/>
      <c r="U5" s="22"/>
      <c r="V5" s="22"/>
      <c r="W5" s="22"/>
      <c r="X5" s="22"/>
      <c r="Y5" s="22"/>
      <c r="Z5" s="22"/>
      <c r="AA5" s="22"/>
    </row>
    <row r="6" spans="1:27" ht="12" customHeight="1" x14ac:dyDescent="0.35">
      <c r="A6" s="363"/>
      <c r="B6" s="334"/>
      <c r="C6" s="289"/>
      <c r="D6" s="50"/>
      <c r="E6" s="364" t="s">
        <v>113</v>
      </c>
      <c r="F6" s="365"/>
      <c r="G6" s="365"/>
      <c r="H6" s="367"/>
      <c r="I6" s="92"/>
      <c r="J6" s="92"/>
      <c r="K6" s="92"/>
      <c r="L6" s="92"/>
      <c r="M6" s="22"/>
      <c r="N6" s="22"/>
      <c r="O6" s="22"/>
      <c r="P6" s="22"/>
      <c r="Q6" s="22"/>
      <c r="R6" s="22"/>
      <c r="S6" s="22"/>
      <c r="T6" s="22"/>
      <c r="U6" s="22"/>
      <c r="V6" s="22"/>
      <c r="W6" s="22"/>
      <c r="X6" s="22"/>
      <c r="Y6" s="22"/>
      <c r="Z6" s="22"/>
      <c r="AA6" s="22"/>
    </row>
    <row r="7" spans="1:27" ht="12.75" customHeight="1" x14ac:dyDescent="0.35">
      <c r="A7" s="285" t="s">
        <v>114</v>
      </c>
      <c r="B7" s="185"/>
      <c r="C7" s="185"/>
      <c r="D7" s="185"/>
      <c r="E7" s="334"/>
      <c r="F7" s="334"/>
      <c r="G7" s="334"/>
      <c r="H7" s="289"/>
      <c r="I7" s="92"/>
      <c r="J7" s="92"/>
      <c r="K7" s="92"/>
      <c r="L7" s="92"/>
      <c r="M7" s="22"/>
      <c r="N7" s="22"/>
      <c r="O7" s="22"/>
      <c r="P7" s="22"/>
      <c r="Q7" s="22"/>
      <c r="R7" s="22"/>
      <c r="S7" s="22"/>
      <c r="T7" s="22"/>
      <c r="U7" s="22"/>
      <c r="V7" s="22"/>
      <c r="W7" s="22"/>
      <c r="X7" s="22"/>
      <c r="Y7" s="22"/>
      <c r="Z7" s="22"/>
      <c r="AA7" s="22"/>
    </row>
    <row r="8" spans="1:27" ht="15" customHeight="1" x14ac:dyDescent="0.35">
      <c r="A8" s="348" t="s">
        <v>173</v>
      </c>
      <c r="B8" s="214"/>
      <c r="C8" s="215"/>
      <c r="D8" s="55" t="s">
        <v>115</v>
      </c>
      <c r="E8" s="82"/>
      <c r="F8" s="82"/>
      <c r="G8" s="83" t="s">
        <v>144</v>
      </c>
      <c r="H8" s="111"/>
      <c r="I8" s="92"/>
      <c r="J8" s="92"/>
      <c r="K8" s="92"/>
      <c r="L8" s="92"/>
      <c r="M8" s="22"/>
      <c r="N8" s="22"/>
      <c r="O8" s="22"/>
      <c r="P8" s="22"/>
      <c r="Q8" s="22"/>
      <c r="R8" s="22"/>
      <c r="S8" s="22"/>
      <c r="T8" s="22"/>
      <c r="U8" s="22"/>
      <c r="V8" s="22"/>
      <c r="W8" s="22"/>
      <c r="X8" s="22"/>
      <c r="Y8" s="22"/>
      <c r="Z8" s="22"/>
      <c r="AA8" s="22"/>
    </row>
    <row r="9" spans="1:27" ht="15" customHeight="1" x14ac:dyDescent="0.35">
      <c r="A9" s="349"/>
      <c r="B9" s="350"/>
      <c r="C9" s="218"/>
      <c r="D9" s="55" t="s">
        <v>116</v>
      </c>
      <c r="E9" s="82"/>
      <c r="F9" s="82"/>
      <c r="G9" s="83" t="s">
        <v>144</v>
      </c>
      <c r="H9" s="111"/>
      <c r="I9" s="92"/>
      <c r="J9" s="92"/>
      <c r="K9" s="92"/>
      <c r="L9" s="92"/>
      <c r="M9" s="22"/>
      <c r="N9" s="22"/>
      <c r="O9" s="22"/>
      <c r="P9" s="22"/>
      <c r="Q9" s="22"/>
      <c r="R9" s="22"/>
      <c r="S9" s="22"/>
      <c r="T9" s="22"/>
      <c r="U9" s="22"/>
      <c r="V9" s="22"/>
      <c r="W9" s="22"/>
      <c r="X9" s="22"/>
      <c r="Y9" s="22"/>
      <c r="Z9" s="22"/>
      <c r="AA9" s="22"/>
    </row>
    <row r="10" spans="1:27" ht="15" customHeight="1" x14ac:dyDescent="0.35">
      <c r="A10" s="351"/>
      <c r="B10" s="220"/>
      <c r="C10" s="221"/>
      <c r="D10" s="184" t="s">
        <v>117</v>
      </c>
      <c r="E10" s="354"/>
      <c r="F10" s="82"/>
      <c r="G10" s="83" t="s">
        <v>144</v>
      </c>
      <c r="H10" s="111"/>
      <c r="I10" s="92"/>
      <c r="J10" s="92"/>
      <c r="K10" s="92"/>
      <c r="L10" s="92"/>
      <c r="M10" s="22"/>
      <c r="N10" s="22"/>
      <c r="O10" s="22"/>
      <c r="P10" s="22"/>
      <c r="Q10" s="22"/>
      <c r="R10" s="22"/>
      <c r="S10" s="22"/>
      <c r="T10" s="22"/>
      <c r="U10" s="22"/>
      <c r="V10" s="22"/>
      <c r="W10" s="22"/>
      <c r="X10" s="22"/>
      <c r="Y10" s="22"/>
      <c r="Z10" s="22"/>
      <c r="AA10" s="22"/>
    </row>
    <row r="11" spans="1:27" ht="16" customHeight="1" x14ac:dyDescent="0.35">
      <c r="A11" s="285" t="s">
        <v>118</v>
      </c>
      <c r="B11" s="185"/>
      <c r="C11" s="185"/>
      <c r="D11" s="185"/>
      <c r="E11" s="185"/>
      <c r="F11" s="185"/>
      <c r="G11" s="185"/>
      <c r="H11" s="186"/>
      <c r="I11" s="92"/>
      <c r="J11" s="92"/>
      <c r="K11" s="92"/>
      <c r="L11" s="92"/>
      <c r="M11" s="22"/>
      <c r="N11" s="22"/>
      <c r="O11" s="22"/>
      <c r="P11" s="22"/>
      <c r="Q11" s="22"/>
      <c r="R11" s="22"/>
      <c r="S11" s="22"/>
      <c r="T11" s="22"/>
      <c r="U11" s="22"/>
      <c r="V11" s="22"/>
      <c r="W11" s="22"/>
      <c r="X11" s="22"/>
      <c r="Y11" s="22"/>
      <c r="Z11" s="22"/>
      <c r="AA11" s="22"/>
    </row>
    <row r="12" spans="1:27" ht="16" customHeight="1" x14ac:dyDescent="0.35">
      <c r="A12" s="335"/>
      <c r="B12" s="352"/>
      <c r="C12" s="352"/>
      <c r="D12" s="352"/>
      <c r="E12" s="352"/>
      <c r="F12" s="352"/>
      <c r="G12" s="352"/>
      <c r="H12" s="353"/>
      <c r="I12" s="132" t="str">
        <f>IF(COUNTA(A12:H16)=0,"ERRORE: questa sezione non può essere vuota"," ")</f>
        <v>ERRORE: questa sezione non può essere vuota</v>
      </c>
      <c r="J12" s="22"/>
      <c r="K12" s="22"/>
      <c r="L12" s="22"/>
      <c r="M12" s="22"/>
      <c r="N12" s="22"/>
      <c r="O12" s="22"/>
      <c r="P12" s="22"/>
      <c r="Q12" s="22"/>
      <c r="R12" s="22"/>
      <c r="S12" s="22"/>
      <c r="T12" s="22"/>
      <c r="U12" s="22"/>
      <c r="V12" s="22"/>
      <c r="W12" s="22"/>
      <c r="X12" s="22"/>
      <c r="Y12" s="22"/>
      <c r="Z12" s="22"/>
      <c r="AA12" s="22"/>
    </row>
    <row r="13" spans="1:27" ht="16" customHeight="1" x14ac:dyDescent="0.35">
      <c r="A13" s="338"/>
      <c r="B13" s="336"/>
      <c r="C13" s="336"/>
      <c r="D13" s="336"/>
      <c r="E13" s="336"/>
      <c r="F13" s="336"/>
      <c r="G13" s="336"/>
      <c r="H13" s="337"/>
      <c r="I13" s="92"/>
      <c r="J13" s="92"/>
      <c r="K13" s="92"/>
      <c r="L13" s="92"/>
      <c r="M13" s="22"/>
      <c r="N13" s="22"/>
      <c r="O13" s="22"/>
      <c r="P13" s="22"/>
      <c r="Q13" s="22"/>
      <c r="R13" s="22"/>
      <c r="S13" s="22"/>
      <c r="T13" s="22"/>
      <c r="U13" s="22"/>
      <c r="V13" s="22"/>
      <c r="W13" s="22"/>
      <c r="X13" s="22"/>
      <c r="Y13" s="22"/>
      <c r="Z13" s="22"/>
      <c r="AA13" s="22"/>
    </row>
    <row r="14" spans="1:27" ht="16" customHeight="1" x14ac:dyDescent="0.35">
      <c r="A14" s="338"/>
      <c r="B14" s="336"/>
      <c r="C14" s="336"/>
      <c r="D14" s="336"/>
      <c r="E14" s="336"/>
      <c r="F14" s="336"/>
      <c r="G14" s="336"/>
      <c r="H14" s="337"/>
      <c r="I14" s="92"/>
      <c r="J14" s="92"/>
      <c r="K14" s="92"/>
      <c r="L14" s="92"/>
      <c r="M14" s="22"/>
      <c r="N14" s="22"/>
      <c r="O14" s="22"/>
      <c r="P14" s="22"/>
      <c r="Q14" s="22"/>
      <c r="R14" s="22"/>
      <c r="S14" s="22"/>
      <c r="T14" s="22"/>
      <c r="U14" s="22"/>
      <c r="V14" s="22"/>
      <c r="W14" s="22"/>
      <c r="X14" s="22"/>
      <c r="Y14" s="22"/>
      <c r="Z14" s="22"/>
      <c r="AA14" s="22"/>
    </row>
    <row r="15" spans="1:27" ht="16" customHeight="1" x14ac:dyDescent="0.35">
      <c r="A15" s="338"/>
      <c r="B15" s="336"/>
      <c r="C15" s="336"/>
      <c r="D15" s="336"/>
      <c r="E15" s="336"/>
      <c r="F15" s="336"/>
      <c r="G15" s="336"/>
      <c r="H15" s="337"/>
      <c r="I15" s="92"/>
      <c r="J15" s="92"/>
      <c r="K15" s="92"/>
      <c r="L15" s="92"/>
      <c r="M15" s="22"/>
      <c r="N15" s="22"/>
      <c r="O15" s="22"/>
      <c r="P15" s="22"/>
      <c r="Q15" s="22"/>
      <c r="R15" s="22"/>
      <c r="S15" s="22"/>
      <c r="T15" s="22"/>
      <c r="U15" s="22"/>
      <c r="V15" s="22"/>
      <c r="W15" s="22"/>
      <c r="X15" s="22"/>
      <c r="Y15" s="22"/>
      <c r="Z15" s="22"/>
      <c r="AA15" s="22"/>
    </row>
    <row r="16" spans="1:27" ht="16" customHeight="1" x14ac:dyDescent="0.35">
      <c r="A16" s="338"/>
      <c r="B16" s="336"/>
      <c r="C16" s="336"/>
      <c r="D16" s="336"/>
      <c r="E16" s="336"/>
      <c r="F16" s="336"/>
      <c r="G16" s="336"/>
      <c r="H16" s="337"/>
      <c r="I16" s="92"/>
      <c r="J16" s="92"/>
      <c r="K16" s="92"/>
      <c r="L16" s="92"/>
      <c r="M16" s="22"/>
      <c r="N16" s="22"/>
      <c r="O16" s="22"/>
      <c r="P16" s="22"/>
      <c r="Q16" s="22"/>
      <c r="R16" s="22"/>
      <c r="S16" s="22"/>
      <c r="T16" s="22"/>
      <c r="U16" s="22"/>
      <c r="V16" s="22"/>
      <c r="W16" s="22"/>
      <c r="X16" s="22"/>
      <c r="Y16" s="22"/>
      <c r="Z16" s="22"/>
      <c r="AA16" s="22"/>
    </row>
    <row r="17" spans="1:27" ht="16" customHeight="1" x14ac:dyDescent="0.35">
      <c r="A17" s="285" t="s">
        <v>119</v>
      </c>
      <c r="B17" s="185"/>
      <c r="C17" s="185"/>
      <c r="D17" s="185"/>
      <c r="E17" s="185"/>
      <c r="F17" s="185"/>
      <c r="G17" s="185"/>
      <c r="H17" s="186"/>
      <c r="I17" s="22"/>
      <c r="J17" s="22"/>
      <c r="K17" s="22"/>
      <c r="L17" s="22"/>
      <c r="M17" s="22"/>
      <c r="N17" s="22"/>
      <c r="O17" s="22"/>
      <c r="P17" s="22"/>
      <c r="Q17" s="22"/>
      <c r="R17" s="22"/>
      <c r="S17" s="22"/>
      <c r="T17" s="22"/>
      <c r="U17" s="22"/>
      <c r="V17" s="22"/>
      <c r="W17" s="22"/>
      <c r="X17" s="22"/>
      <c r="Y17" s="22"/>
      <c r="Z17" s="22"/>
      <c r="AA17" s="22"/>
    </row>
    <row r="18" spans="1:27" ht="16" customHeight="1" x14ac:dyDescent="0.35">
      <c r="A18" s="335"/>
      <c r="B18" s="336"/>
      <c r="C18" s="336"/>
      <c r="D18" s="336"/>
      <c r="E18" s="336"/>
      <c r="F18" s="336"/>
      <c r="G18" s="336"/>
      <c r="H18" s="337"/>
      <c r="I18" s="132" t="str">
        <f>IF(COUNTA(A18:H22)=0,"ERRORE: questa sezione non può essere vuota"," ")</f>
        <v>ERRORE: questa sezione non può essere vuota</v>
      </c>
      <c r="J18" s="22"/>
      <c r="K18" s="22"/>
      <c r="L18" s="22"/>
      <c r="M18" s="22"/>
      <c r="N18" s="22"/>
      <c r="O18" s="22"/>
      <c r="P18" s="22"/>
      <c r="Q18" s="22"/>
      <c r="R18" s="22"/>
      <c r="S18" s="22"/>
      <c r="T18" s="22"/>
      <c r="U18" s="22"/>
      <c r="V18" s="22"/>
      <c r="W18" s="22"/>
      <c r="X18" s="22"/>
      <c r="Y18" s="22"/>
      <c r="Z18" s="22"/>
      <c r="AA18" s="22"/>
    </row>
    <row r="19" spans="1:27" ht="16" customHeight="1" x14ac:dyDescent="0.35">
      <c r="A19" s="338"/>
      <c r="B19" s="336"/>
      <c r="C19" s="336"/>
      <c r="D19" s="336"/>
      <c r="E19" s="336"/>
      <c r="F19" s="336"/>
      <c r="G19" s="336"/>
      <c r="H19" s="337"/>
      <c r="I19" s="92"/>
      <c r="J19" s="92"/>
      <c r="K19" s="92"/>
      <c r="L19" s="92"/>
      <c r="M19" s="22"/>
      <c r="N19" s="22"/>
      <c r="O19" s="22"/>
      <c r="P19" s="22"/>
      <c r="Q19" s="22"/>
      <c r="R19" s="22"/>
      <c r="S19" s="22"/>
      <c r="T19" s="22"/>
      <c r="U19" s="22"/>
      <c r="V19" s="22"/>
      <c r="W19" s="22"/>
      <c r="X19" s="22"/>
      <c r="Y19" s="22"/>
      <c r="Z19" s="22"/>
      <c r="AA19" s="22"/>
    </row>
    <row r="20" spans="1:27" ht="16" customHeight="1" x14ac:dyDescent="0.35">
      <c r="A20" s="338"/>
      <c r="B20" s="336"/>
      <c r="C20" s="336"/>
      <c r="D20" s="336"/>
      <c r="E20" s="336"/>
      <c r="F20" s="336"/>
      <c r="G20" s="336"/>
      <c r="H20" s="337"/>
      <c r="I20" s="92"/>
      <c r="J20" s="92"/>
      <c r="K20" s="92"/>
      <c r="L20" s="92"/>
      <c r="M20" s="22"/>
      <c r="N20" s="22"/>
      <c r="O20" s="22"/>
      <c r="P20" s="22"/>
      <c r="Q20" s="22"/>
      <c r="R20" s="22"/>
      <c r="S20" s="22"/>
      <c r="T20" s="22"/>
      <c r="U20" s="22"/>
      <c r="V20" s="22"/>
      <c r="W20" s="22"/>
      <c r="X20" s="22"/>
      <c r="Y20" s="22"/>
      <c r="Z20" s="22"/>
      <c r="AA20" s="22"/>
    </row>
    <row r="21" spans="1:27" ht="16" customHeight="1" x14ac:dyDescent="0.35">
      <c r="A21" s="338"/>
      <c r="B21" s="336"/>
      <c r="C21" s="336"/>
      <c r="D21" s="336"/>
      <c r="E21" s="336"/>
      <c r="F21" s="336"/>
      <c r="G21" s="336"/>
      <c r="H21" s="337"/>
      <c r="I21" s="92"/>
      <c r="J21" s="92"/>
      <c r="K21" s="92"/>
      <c r="L21" s="92"/>
      <c r="M21" s="22"/>
      <c r="N21" s="22"/>
      <c r="O21" s="22"/>
      <c r="P21" s="22"/>
      <c r="Q21" s="22"/>
      <c r="R21" s="22"/>
      <c r="S21" s="22"/>
      <c r="T21" s="22"/>
      <c r="U21" s="22"/>
      <c r="V21" s="22"/>
      <c r="W21" s="22"/>
      <c r="X21" s="22"/>
      <c r="Y21" s="22"/>
      <c r="Z21" s="22"/>
      <c r="AA21" s="22"/>
    </row>
    <row r="22" spans="1:27" ht="16" customHeight="1" x14ac:dyDescent="0.35">
      <c r="A22" s="338"/>
      <c r="B22" s="336"/>
      <c r="C22" s="336"/>
      <c r="D22" s="336"/>
      <c r="E22" s="336"/>
      <c r="F22" s="336"/>
      <c r="G22" s="336"/>
      <c r="H22" s="337"/>
      <c r="I22" s="92"/>
      <c r="J22" s="92"/>
      <c r="K22" s="92"/>
      <c r="L22" s="92"/>
      <c r="M22" s="22"/>
      <c r="N22" s="22"/>
      <c r="O22" s="22"/>
      <c r="P22" s="22"/>
      <c r="Q22" s="22"/>
      <c r="R22" s="22"/>
      <c r="S22" s="22"/>
      <c r="T22" s="22"/>
      <c r="U22" s="22"/>
      <c r="V22" s="22"/>
      <c r="W22" s="22"/>
      <c r="X22" s="22"/>
      <c r="Y22" s="22"/>
      <c r="Z22" s="22"/>
      <c r="AA22" s="22"/>
    </row>
    <row r="23" spans="1:27" ht="12" customHeight="1" x14ac:dyDescent="0.35">
      <c r="A23" s="322" t="s">
        <v>120</v>
      </c>
      <c r="B23" s="185"/>
      <c r="C23" s="185"/>
      <c r="D23" s="185"/>
      <c r="E23" s="185"/>
      <c r="F23" s="185"/>
      <c r="G23" s="185"/>
      <c r="H23" s="186"/>
      <c r="I23" s="22"/>
      <c r="J23" s="22"/>
      <c r="K23" s="22"/>
      <c r="L23" s="22"/>
      <c r="M23" s="22"/>
      <c r="N23" s="22"/>
      <c r="O23" s="22"/>
      <c r="P23" s="22"/>
      <c r="Q23" s="22"/>
      <c r="R23" s="22"/>
      <c r="S23" s="22"/>
      <c r="T23" s="22"/>
      <c r="U23" s="22"/>
      <c r="V23" s="22"/>
      <c r="W23" s="22"/>
      <c r="X23" s="22"/>
      <c r="Y23" s="22"/>
      <c r="Z23" s="22"/>
      <c r="AA23" s="22"/>
    </row>
    <row r="24" spans="1:27" ht="15" customHeight="1" x14ac:dyDescent="0.35">
      <c r="A24" s="339" t="s">
        <v>121</v>
      </c>
      <c r="B24" s="340"/>
      <c r="C24" s="340"/>
      <c r="D24" s="340"/>
      <c r="E24" s="340"/>
      <c r="F24" s="340"/>
      <c r="G24" s="341"/>
      <c r="H24" s="54"/>
      <c r="I24" s="22"/>
      <c r="J24" s="22"/>
      <c r="K24" s="22"/>
      <c r="L24" s="22"/>
      <c r="M24" s="22"/>
      <c r="N24" s="22"/>
      <c r="O24" s="22"/>
      <c r="P24" s="22"/>
      <c r="Q24" s="22"/>
      <c r="R24" s="22"/>
      <c r="S24" s="22"/>
      <c r="T24" s="22"/>
      <c r="U24" s="22"/>
      <c r="V24" s="22"/>
      <c r="W24" s="22"/>
      <c r="X24" s="22"/>
      <c r="Y24" s="22"/>
      <c r="Z24" s="22"/>
      <c r="AA24" s="22"/>
    </row>
    <row r="25" spans="1:27" ht="27.75" customHeight="1" x14ac:dyDescent="0.35">
      <c r="A25" s="339" t="s">
        <v>122</v>
      </c>
      <c r="B25" s="340"/>
      <c r="C25" s="340"/>
      <c r="D25" s="340"/>
      <c r="E25" s="340"/>
      <c r="F25" s="340"/>
      <c r="G25" s="341"/>
      <c r="H25" s="54"/>
      <c r="I25" s="22"/>
      <c r="J25" s="22"/>
      <c r="K25" s="22"/>
      <c r="L25" s="22"/>
      <c r="M25" s="22"/>
      <c r="N25" s="22"/>
      <c r="O25" s="22"/>
      <c r="P25" s="22"/>
      <c r="Q25" s="22"/>
      <c r="R25" s="22"/>
      <c r="S25" s="22"/>
      <c r="T25" s="22"/>
      <c r="U25" s="22"/>
      <c r="V25" s="22"/>
      <c r="W25" s="22"/>
      <c r="X25" s="22"/>
      <c r="Y25" s="22"/>
      <c r="Z25" s="22"/>
      <c r="AA25" s="22"/>
    </row>
    <row r="26" spans="1:27" ht="27.75" customHeight="1" x14ac:dyDescent="0.35">
      <c r="A26" s="342" t="s">
        <v>123</v>
      </c>
      <c r="B26" s="343"/>
      <c r="C26" s="343"/>
      <c r="D26" s="343"/>
      <c r="E26" s="343"/>
      <c r="F26" s="343"/>
      <c r="G26" s="344"/>
      <c r="H26" s="148"/>
      <c r="I26" s="147" t="str">
        <f>IF(H26&gt;=1," ","ERRORE: ci deve essere almeno un esperto esterno")</f>
        <v>ERRORE: ci deve essere almeno un esperto esterno</v>
      </c>
      <c r="J26" s="22"/>
      <c r="K26" s="22"/>
      <c r="L26" s="22"/>
      <c r="M26" s="22"/>
      <c r="N26" s="22"/>
      <c r="O26" s="22"/>
      <c r="P26" s="22"/>
      <c r="Q26" s="22"/>
      <c r="R26" s="22"/>
      <c r="S26" s="22"/>
      <c r="T26" s="22"/>
      <c r="U26" s="22"/>
      <c r="V26" s="22"/>
      <c r="W26" s="22"/>
      <c r="X26" s="22"/>
      <c r="Y26" s="22"/>
      <c r="Z26" s="22"/>
      <c r="AA26" s="22"/>
    </row>
    <row r="27" spans="1:27" ht="27.75" customHeight="1" x14ac:dyDescent="0.35">
      <c r="A27" s="345" t="s">
        <v>172</v>
      </c>
      <c r="B27" s="346"/>
      <c r="C27" s="346"/>
      <c r="D27" s="346"/>
      <c r="E27" s="346"/>
      <c r="F27" s="346"/>
      <c r="G27" s="347"/>
      <c r="H27" s="149"/>
      <c r="I27" s="147" t="str">
        <f>IF(H27&gt;=1," ","ERRORE: ci deve essere almeno un tutor")</f>
        <v>ERRORE: ci deve essere almeno un tutor</v>
      </c>
      <c r="J27" s="22"/>
      <c r="K27" s="22"/>
      <c r="L27" s="22"/>
      <c r="M27" s="22"/>
      <c r="N27" s="22"/>
      <c r="O27" s="22"/>
      <c r="P27" s="22"/>
      <c r="Q27" s="22"/>
      <c r="R27" s="22"/>
      <c r="S27" s="22"/>
      <c r="T27" s="22"/>
      <c r="U27" s="22"/>
      <c r="V27" s="22"/>
      <c r="W27" s="22"/>
      <c r="X27" s="22"/>
      <c r="Y27" s="22"/>
      <c r="Z27" s="22"/>
      <c r="AA27" s="22"/>
    </row>
    <row r="28" spans="1:27" ht="12" customHeight="1" x14ac:dyDescent="0.35">
      <c r="A28" s="333" t="s">
        <v>124</v>
      </c>
      <c r="B28" s="334"/>
      <c r="C28" s="334"/>
      <c r="D28" s="334"/>
      <c r="E28" s="334"/>
      <c r="F28" s="334"/>
      <c r="G28" s="334"/>
      <c r="H28" s="186"/>
      <c r="I28" s="92"/>
      <c r="J28" s="92"/>
      <c r="K28" s="92"/>
      <c r="L28" s="92"/>
      <c r="M28" s="22"/>
      <c r="N28" s="22"/>
      <c r="O28" s="22"/>
      <c r="P28" s="22"/>
      <c r="Q28" s="22"/>
      <c r="R28" s="22"/>
      <c r="S28" s="22"/>
      <c r="T28" s="22"/>
      <c r="U28" s="22"/>
      <c r="V28" s="22"/>
      <c r="W28" s="22"/>
      <c r="X28" s="22"/>
      <c r="Y28" s="22"/>
      <c r="Z28" s="22"/>
      <c r="AA28" s="22"/>
    </row>
    <row r="29" spans="1:27" ht="12" customHeight="1" x14ac:dyDescent="0.35">
      <c r="A29" s="313"/>
      <c r="B29" s="314"/>
      <c r="C29" s="314"/>
      <c r="D29" s="314"/>
      <c r="E29" s="314"/>
      <c r="F29" s="314"/>
      <c r="G29" s="314"/>
      <c r="H29" s="315"/>
      <c r="I29" s="92"/>
      <c r="J29" s="92"/>
      <c r="K29" s="92"/>
      <c r="L29" s="92"/>
      <c r="M29" s="22"/>
      <c r="N29" s="22"/>
      <c r="O29" s="22"/>
      <c r="P29" s="22"/>
      <c r="Q29" s="22"/>
      <c r="R29" s="22"/>
      <c r="S29" s="22"/>
      <c r="T29" s="22"/>
      <c r="U29" s="22"/>
      <c r="V29" s="22"/>
      <c r="W29" s="22"/>
      <c r="X29" s="22"/>
      <c r="Y29" s="22"/>
      <c r="Z29" s="22"/>
      <c r="AA29" s="22"/>
    </row>
    <row r="30" spans="1:27" ht="12" customHeight="1" x14ac:dyDescent="0.35">
      <c r="A30" s="316"/>
      <c r="B30" s="317"/>
      <c r="C30" s="317"/>
      <c r="D30" s="317"/>
      <c r="E30" s="317"/>
      <c r="F30" s="317"/>
      <c r="G30" s="317"/>
      <c r="H30" s="318"/>
      <c r="I30" s="92"/>
      <c r="J30" s="92"/>
      <c r="K30" s="92"/>
      <c r="L30" s="92"/>
      <c r="M30" s="22"/>
      <c r="N30" s="22"/>
      <c r="O30" s="22"/>
      <c r="P30" s="22"/>
      <c r="Q30" s="22"/>
      <c r="R30" s="22"/>
      <c r="S30" s="22"/>
      <c r="T30" s="22"/>
      <c r="U30" s="22"/>
      <c r="V30" s="22"/>
      <c r="W30" s="22"/>
      <c r="X30" s="22"/>
      <c r="Y30" s="22"/>
      <c r="Z30" s="22"/>
      <c r="AA30" s="22"/>
    </row>
    <row r="31" spans="1:27" ht="12" customHeight="1" x14ac:dyDescent="0.35">
      <c r="A31" s="316"/>
      <c r="B31" s="317"/>
      <c r="C31" s="317"/>
      <c r="D31" s="317"/>
      <c r="E31" s="317"/>
      <c r="F31" s="317"/>
      <c r="G31" s="317"/>
      <c r="H31" s="318"/>
      <c r="I31" s="92"/>
      <c r="J31" s="92"/>
      <c r="K31" s="92"/>
      <c r="L31" s="92"/>
      <c r="M31" s="22"/>
      <c r="N31" s="22"/>
      <c r="O31" s="22"/>
      <c r="P31" s="22"/>
      <c r="Q31" s="22"/>
      <c r="R31" s="22"/>
      <c r="S31" s="22"/>
      <c r="T31" s="22"/>
      <c r="U31" s="22"/>
      <c r="V31" s="22"/>
      <c r="W31" s="22"/>
      <c r="X31" s="22"/>
      <c r="Y31" s="22"/>
      <c r="Z31" s="22"/>
      <c r="AA31" s="22"/>
    </row>
    <row r="32" spans="1:27" ht="12.75" customHeight="1" x14ac:dyDescent="0.35">
      <c r="A32" s="319"/>
      <c r="B32" s="320"/>
      <c r="C32" s="320"/>
      <c r="D32" s="320"/>
      <c r="E32" s="320"/>
      <c r="F32" s="320"/>
      <c r="G32" s="320"/>
      <c r="H32" s="321"/>
      <c r="I32" s="92"/>
      <c r="J32" s="92"/>
      <c r="K32" s="92"/>
      <c r="L32" s="92"/>
      <c r="M32" s="22"/>
      <c r="N32" s="22"/>
      <c r="O32" s="22"/>
      <c r="P32" s="22"/>
      <c r="Q32" s="22"/>
      <c r="R32" s="22"/>
      <c r="S32" s="22"/>
      <c r="T32" s="22"/>
      <c r="U32" s="22"/>
      <c r="V32" s="22"/>
      <c r="W32" s="22"/>
      <c r="X32" s="22"/>
      <c r="Y32" s="22"/>
      <c r="Z32" s="22"/>
      <c r="AA32" s="22"/>
    </row>
    <row r="33" spans="1:27" ht="12.75" customHeight="1" x14ac:dyDescent="0.35">
      <c r="A33" s="322" t="s">
        <v>125</v>
      </c>
      <c r="B33" s="185"/>
      <c r="C33" s="185"/>
      <c r="D33" s="185"/>
      <c r="E33" s="185"/>
      <c r="F33" s="185"/>
      <c r="G33" s="185"/>
      <c r="H33" s="186"/>
      <c r="I33" s="92"/>
      <c r="J33" s="92"/>
      <c r="K33" s="92"/>
      <c r="L33" s="92"/>
      <c r="M33" s="22"/>
      <c r="N33" s="22"/>
      <c r="O33" s="22"/>
      <c r="P33" s="22"/>
      <c r="Q33" s="22"/>
      <c r="R33" s="22"/>
      <c r="S33" s="22"/>
      <c r="T33" s="22"/>
      <c r="U33" s="22"/>
      <c r="V33" s="22"/>
      <c r="W33" s="22"/>
      <c r="X33" s="22"/>
      <c r="Y33" s="22"/>
      <c r="Z33" s="22"/>
      <c r="AA33" s="22"/>
    </row>
    <row r="34" spans="1:27" ht="12" customHeight="1" x14ac:dyDescent="0.35">
      <c r="A34" s="313"/>
      <c r="B34" s="314"/>
      <c r="C34" s="314"/>
      <c r="D34" s="314"/>
      <c r="E34" s="314"/>
      <c r="F34" s="314"/>
      <c r="G34" s="314"/>
      <c r="H34" s="315"/>
      <c r="I34" s="92"/>
      <c r="J34" s="92"/>
      <c r="K34" s="92"/>
      <c r="L34" s="92"/>
      <c r="M34" s="22"/>
      <c r="N34" s="22"/>
      <c r="O34" s="22"/>
      <c r="P34" s="22"/>
      <c r="Q34" s="22"/>
      <c r="R34" s="22"/>
      <c r="S34" s="22"/>
      <c r="T34" s="22"/>
      <c r="U34" s="22"/>
      <c r="V34" s="22"/>
      <c r="W34" s="22"/>
      <c r="X34" s="22"/>
      <c r="Y34" s="22"/>
      <c r="Z34" s="22"/>
      <c r="AA34" s="22"/>
    </row>
    <row r="35" spans="1:27" ht="12" customHeight="1" x14ac:dyDescent="0.35">
      <c r="A35" s="316"/>
      <c r="B35" s="317"/>
      <c r="C35" s="317"/>
      <c r="D35" s="317"/>
      <c r="E35" s="317"/>
      <c r="F35" s="317"/>
      <c r="G35" s="317"/>
      <c r="H35" s="318"/>
      <c r="I35" s="92"/>
      <c r="J35" s="92"/>
      <c r="K35" s="92"/>
      <c r="L35" s="92"/>
      <c r="M35" s="22"/>
      <c r="N35" s="22"/>
      <c r="O35" s="22"/>
      <c r="P35" s="22"/>
      <c r="Q35" s="22"/>
      <c r="R35" s="22"/>
      <c r="S35" s="22"/>
      <c r="T35" s="22"/>
      <c r="U35" s="22"/>
      <c r="V35" s="22"/>
      <c r="W35" s="22"/>
      <c r="X35" s="22"/>
      <c r="Y35" s="22"/>
      <c r="Z35" s="22"/>
      <c r="AA35" s="22"/>
    </row>
    <row r="36" spans="1:27" ht="12" customHeight="1" x14ac:dyDescent="0.35">
      <c r="A36" s="316"/>
      <c r="B36" s="317"/>
      <c r="C36" s="317"/>
      <c r="D36" s="317"/>
      <c r="E36" s="317"/>
      <c r="F36" s="317"/>
      <c r="G36" s="317"/>
      <c r="H36" s="318"/>
      <c r="I36" s="92"/>
      <c r="J36" s="92"/>
      <c r="K36" s="92"/>
      <c r="L36" s="92"/>
      <c r="M36" s="22"/>
      <c r="N36" s="22"/>
      <c r="O36" s="22"/>
      <c r="P36" s="22"/>
      <c r="Q36" s="22"/>
      <c r="R36" s="22"/>
      <c r="S36" s="22"/>
      <c r="T36" s="22"/>
      <c r="U36" s="22"/>
      <c r="V36" s="22"/>
      <c r="W36" s="22"/>
      <c r="X36" s="22"/>
      <c r="Y36" s="22"/>
      <c r="Z36" s="22"/>
      <c r="AA36" s="22"/>
    </row>
    <row r="37" spans="1:27" ht="12" customHeight="1" x14ac:dyDescent="0.35">
      <c r="A37" s="319"/>
      <c r="B37" s="320"/>
      <c r="C37" s="320"/>
      <c r="D37" s="320"/>
      <c r="E37" s="320"/>
      <c r="F37" s="320"/>
      <c r="G37" s="320"/>
      <c r="H37" s="321"/>
      <c r="I37" s="92"/>
      <c r="J37" s="92"/>
      <c r="K37" s="92"/>
      <c r="L37" s="92"/>
      <c r="M37" s="22"/>
      <c r="N37" s="22"/>
      <c r="O37" s="22"/>
      <c r="P37" s="22"/>
      <c r="Q37" s="22"/>
      <c r="R37" s="22"/>
      <c r="S37" s="22"/>
      <c r="T37" s="22"/>
      <c r="U37" s="22"/>
      <c r="V37" s="22"/>
      <c r="W37" s="22"/>
      <c r="X37" s="22"/>
      <c r="Y37" s="22"/>
      <c r="Z37" s="22"/>
      <c r="AA37" s="22"/>
    </row>
    <row r="38" spans="1:27" ht="12.75" customHeight="1" x14ac:dyDescent="0.35">
      <c r="A38" s="323" t="s">
        <v>154</v>
      </c>
      <c r="B38" s="185"/>
      <c r="C38" s="185"/>
      <c r="D38" s="185"/>
      <c r="E38" s="185"/>
      <c r="F38" s="210"/>
      <c r="G38" s="210"/>
      <c r="H38" s="244"/>
      <c r="I38" s="92"/>
      <c r="J38" s="92"/>
      <c r="K38" s="92"/>
      <c r="L38" s="92"/>
      <c r="M38" s="22"/>
      <c r="N38" s="22"/>
      <c r="O38" s="22"/>
      <c r="P38" s="22"/>
      <c r="Q38" s="22"/>
      <c r="R38" s="22"/>
      <c r="S38" s="22"/>
      <c r="T38" s="22"/>
      <c r="U38" s="22"/>
      <c r="V38" s="22"/>
      <c r="W38" s="22"/>
      <c r="X38" s="22"/>
      <c r="Y38" s="22"/>
      <c r="Z38" s="22"/>
      <c r="AA38" s="22"/>
    </row>
    <row r="39" spans="1:27" ht="12" customHeight="1" x14ac:dyDescent="0.35">
      <c r="A39" s="33"/>
      <c r="B39" s="324" t="s">
        <v>126</v>
      </c>
      <c r="C39" s="283"/>
      <c r="D39" s="283"/>
      <c r="E39" s="283"/>
      <c r="F39" s="253" t="s">
        <v>127</v>
      </c>
      <c r="G39" s="325"/>
      <c r="H39" s="326"/>
      <c r="I39" s="92"/>
      <c r="J39" s="92"/>
      <c r="K39" s="92"/>
      <c r="L39" s="92"/>
      <c r="M39" s="22"/>
      <c r="N39" s="22"/>
      <c r="O39" s="22"/>
      <c r="P39" s="22"/>
      <c r="Q39" s="22"/>
      <c r="R39" s="22"/>
      <c r="S39" s="22"/>
      <c r="T39" s="22"/>
      <c r="U39" s="22"/>
      <c r="V39" s="22"/>
      <c r="W39" s="22"/>
      <c r="X39" s="22"/>
      <c r="Y39" s="22"/>
      <c r="Z39" s="22"/>
      <c r="AA39" s="22"/>
    </row>
    <row r="40" spans="1:27" ht="12" customHeight="1" x14ac:dyDescent="0.35">
      <c r="A40" s="84"/>
      <c r="B40" s="327"/>
      <c r="C40" s="328"/>
      <c r="D40" s="328"/>
      <c r="E40" s="329"/>
      <c r="F40" s="330"/>
      <c r="G40" s="331"/>
      <c r="H40" s="332"/>
      <c r="I40" s="92"/>
      <c r="J40" s="92"/>
      <c r="K40" s="92"/>
      <c r="L40" s="92"/>
      <c r="M40" s="22"/>
      <c r="N40" s="22"/>
      <c r="O40" s="22"/>
      <c r="P40" s="22"/>
      <c r="Q40" s="22"/>
      <c r="R40" s="22"/>
      <c r="S40" s="22"/>
      <c r="T40" s="22"/>
      <c r="U40" s="22"/>
      <c r="V40" s="22"/>
      <c r="W40" s="22"/>
      <c r="X40" s="22"/>
      <c r="Y40" s="22"/>
      <c r="Z40" s="22"/>
      <c r="AA40" s="22"/>
    </row>
    <row r="41" spans="1:27" ht="12.5" customHeight="1" x14ac:dyDescent="0.35">
      <c r="A41" s="296" t="s">
        <v>128</v>
      </c>
      <c r="B41" s="298"/>
      <c r="C41" s="260"/>
      <c r="D41" s="260"/>
      <c r="E41" s="260"/>
      <c r="F41" s="304"/>
      <c r="G41" s="305"/>
      <c r="H41" s="306"/>
      <c r="I41" s="92"/>
      <c r="J41" s="92"/>
      <c r="K41" s="92"/>
      <c r="L41" s="92"/>
      <c r="M41" s="22"/>
      <c r="N41" s="22"/>
      <c r="O41" s="22"/>
      <c r="P41" s="22"/>
      <c r="Q41" s="22"/>
      <c r="R41" s="22"/>
      <c r="S41" s="22"/>
      <c r="T41" s="22"/>
      <c r="U41" s="22"/>
      <c r="V41" s="22"/>
      <c r="W41" s="22"/>
      <c r="X41" s="22"/>
      <c r="Y41" s="22"/>
      <c r="Z41" s="22"/>
      <c r="AA41" s="22"/>
    </row>
    <row r="42" spans="1:27" ht="12.75" customHeight="1" x14ac:dyDescent="0.35">
      <c r="A42" s="297"/>
      <c r="B42" s="299"/>
      <c r="C42" s="300"/>
      <c r="D42" s="300"/>
      <c r="E42" s="301"/>
      <c r="F42" s="307"/>
      <c r="G42" s="308"/>
      <c r="H42" s="309"/>
      <c r="I42" s="92"/>
      <c r="J42" s="92"/>
      <c r="K42" s="92"/>
      <c r="L42" s="92"/>
      <c r="M42" s="22"/>
      <c r="N42" s="22"/>
      <c r="O42" s="22"/>
      <c r="P42" s="22"/>
      <c r="Q42" s="22"/>
      <c r="R42" s="22"/>
      <c r="S42" s="22"/>
      <c r="T42" s="22"/>
      <c r="U42" s="22"/>
      <c r="V42" s="22"/>
      <c r="W42" s="22"/>
      <c r="X42" s="22"/>
      <c r="Y42" s="22"/>
      <c r="Z42" s="22"/>
      <c r="AA42" s="22"/>
    </row>
    <row r="43" spans="1:27" ht="12.75" customHeight="1" x14ac:dyDescent="0.35">
      <c r="A43" s="295"/>
      <c r="B43" s="302"/>
      <c r="C43" s="303"/>
      <c r="D43" s="303"/>
      <c r="E43" s="303"/>
      <c r="F43" s="310"/>
      <c r="G43" s="311"/>
      <c r="H43" s="312"/>
      <c r="I43" s="92"/>
      <c r="J43" s="92"/>
      <c r="K43" s="92"/>
      <c r="L43" s="92"/>
      <c r="M43" s="22"/>
      <c r="N43" s="22"/>
      <c r="O43" s="22"/>
      <c r="P43" s="22"/>
      <c r="Q43" s="22"/>
      <c r="R43" s="22"/>
      <c r="S43" s="22"/>
      <c r="T43" s="22"/>
      <c r="U43" s="22"/>
      <c r="V43" s="22"/>
      <c r="W43" s="22"/>
      <c r="X43" s="22"/>
      <c r="Y43" s="22"/>
      <c r="Z43" s="22"/>
      <c r="AA43" s="22"/>
    </row>
    <row r="44" spans="1:27" ht="12" customHeight="1" x14ac:dyDescent="0.35">
      <c r="A44" s="92"/>
      <c r="B44" s="92"/>
      <c r="C44" s="92"/>
      <c r="D44" s="92"/>
      <c r="E44" s="92"/>
      <c r="F44" s="92"/>
      <c r="G44" s="92"/>
      <c r="H44" s="92"/>
      <c r="I44" s="92"/>
      <c r="J44" s="92"/>
      <c r="K44" s="92"/>
      <c r="L44" s="22"/>
      <c r="M44" s="22"/>
      <c r="N44" s="22"/>
      <c r="O44" s="22"/>
      <c r="P44" s="22"/>
      <c r="Q44" s="22"/>
      <c r="R44" s="22"/>
      <c r="S44" s="22"/>
      <c r="T44" s="22"/>
      <c r="U44" s="22"/>
      <c r="V44" s="22"/>
      <c r="W44" s="22"/>
      <c r="X44" s="22"/>
      <c r="Y44" s="22"/>
      <c r="Z44" s="22"/>
      <c r="AA44" s="22"/>
    </row>
    <row r="45" spans="1:27" ht="12" customHeight="1" x14ac:dyDescent="0.35">
      <c r="A45" s="92"/>
      <c r="B45" s="92"/>
      <c r="C45" s="92"/>
      <c r="D45" s="92"/>
      <c r="E45" s="92"/>
      <c r="F45" s="92"/>
      <c r="G45" s="92"/>
      <c r="H45" s="92"/>
      <c r="I45" s="92"/>
      <c r="J45" s="92"/>
      <c r="K45" s="92"/>
      <c r="L45" s="22"/>
      <c r="M45" s="22"/>
      <c r="N45" s="22"/>
      <c r="O45" s="22"/>
      <c r="P45" s="22"/>
      <c r="Q45" s="22"/>
      <c r="R45" s="22"/>
      <c r="S45" s="22"/>
      <c r="T45" s="22"/>
      <c r="U45" s="22"/>
      <c r="V45" s="22"/>
      <c r="W45" s="22"/>
      <c r="X45" s="22"/>
      <c r="Y45" s="22"/>
      <c r="Z45" s="22"/>
      <c r="AA45" s="22"/>
    </row>
    <row r="46" spans="1:27" ht="12" customHeight="1" x14ac:dyDescent="0.35">
      <c r="A46" s="92"/>
      <c r="B46" s="92"/>
      <c r="C46" s="92"/>
      <c r="D46" s="92"/>
      <c r="E46" s="92"/>
      <c r="F46" s="92"/>
      <c r="G46" s="92"/>
      <c r="H46" s="92"/>
      <c r="I46" s="92"/>
      <c r="J46" s="92"/>
      <c r="K46" s="92"/>
      <c r="L46" s="22"/>
      <c r="M46" s="22"/>
      <c r="N46" s="22"/>
      <c r="O46" s="22"/>
      <c r="P46" s="22"/>
      <c r="Q46" s="22"/>
      <c r="R46" s="22"/>
      <c r="S46" s="22"/>
      <c r="T46" s="22"/>
      <c r="U46" s="22"/>
      <c r="V46" s="22"/>
      <c r="W46" s="22"/>
      <c r="X46" s="22"/>
      <c r="Y46" s="22"/>
      <c r="Z46" s="22"/>
      <c r="AA46" s="22"/>
    </row>
    <row r="47" spans="1:27" ht="12" customHeight="1" x14ac:dyDescent="0.35">
      <c r="A47" s="92"/>
      <c r="B47" s="92"/>
      <c r="C47" s="92"/>
      <c r="D47" s="92"/>
      <c r="E47" s="92"/>
      <c r="F47" s="92"/>
      <c r="G47" s="92"/>
      <c r="H47" s="92"/>
      <c r="I47" s="92"/>
      <c r="J47" s="92"/>
      <c r="K47" s="92"/>
      <c r="L47" s="22"/>
      <c r="M47" s="22"/>
      <c r="N47" s="22"/>
      <c r="O47" s="22"/>
      <c r="P47" s="22"/>
      <c r="Q47" s="22"/>
      <c r="R47" s="22"/>
      <c r="S47" s="22"/>
      <c r="T47" s="22"/>
      <c r="U47" s="22"/>
      <c r="V47" s="22"/>
      <c r="W47" s="22"/>
      <c r="X47" s="22"/>
      <c r="Y47" s="22"/>
      <c r="Z47" s="22"/>
      <c r="AA47" s="22"/>
    </row>
    <row r="48" spans="1:27" ht="12" customHeight="1" x14ac:dyDescent="0.35">
      <c r="A48" s="92"/>
      <c r="B48" s="92"/>
      <c r="C48" s="92"/>
      <c r="D48" s="92"/>
      <c r="E48" s="92"/>
      <c r="F48" s="92"/>
      <c r="G48" s="92"/>
      <c r="H48" s="92"/>
      <c r="I48" s="92"/>
      <c r="J48" s="92"/>
      <c r="K48" s="92"/>
      <c r="L48" s="22"/>
      <c r="M48" s="22"/>
      <c r="N48" s="22"/>
      <c r="O48" s="22"/>
      <c r="P48" s="22"/>
      <c r="Q48" s="22"/>
      <c r="R48" s="22"/>
      <c r="S48" s="22"/>
      <c r="T48" s="22"/>
      <c r="U48" s="22"/>
      <c r="V48" s="22"/>
      <c r="W48" s="22"/>
      <c r="X48" s="22"/>
      <c r="Y48" s="22"/>
      <c r="Z48" s="22"/>
      <c r="AA48" s="22"/>
    </row>
    <row r="49" spans="1:27" ht="12" customHeight="1" x14ac:dyDescent="0.35">
      <c r="A49" s="92"/>
      <c r="B49" s="92"/>
      <c r="C49" s="92"/>
      <c r="D49" s="92"/>
      <c r="E49" s="92"/>
      <c r="F49" s="92"/>
      <c r="G49" s="92"/>
      <c r="H49" s="92"/>
      <c r="I49" s="92"/>
      <c r="J49" s="92"/>
      <c r="K49" s="92"/>
      <c r="L49" s="22"/>
      <c r="M49" s="22"/>
      <c r="N49" s="22"/>
      <c r="O49" s="22"/>
      <c r="P49" s="22"/>
      <c r="Q49" s="22"/>
      <c r="R49" s="22"/>
      <c r="S49" s="22"/>
      <c r="T49" s="22"/>
      <c r="U49" s="22"/>
      <c r="V49" s="22"/>
      <c r="W49" s="22"/>
      <c r="X49" s="22"/>
      <c r="Y49" s="22"/>
      <c r="Z49" s="22"/>
      <c r="AA49" s="22"/>
    </row>
    <row r="50" spans="1:27" ht="12" customHeight="1" x14ac:dyDescent="0.3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row>
    <row r="51" spans="1:27" ht="12" customHeight="1" x14ac:dyDescent="0.3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row>
    <row r="52" spans="1:27" ht="12" customHeight="1" x14ac:dyDescent="0.3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row>
    <row r="53" spans="1:27" ht="12" customHeight="1" x14ac:dyDescent="0.3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row>
    <row r="54" spans="1:27" ht="12" customHeight="1" x14ac:dyDescent="0.3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row>
    <row r="55" spans="1:27" ht="12" customHeight="1" x14ac:dyDescent="0.3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row>
    <row r="56" spans="1:27" ht="12" customHeight="1" x14ac:dyDescent="0.3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row>
    <row r="57" spans="1:27" ht="12" customHeight="1" x14ac:dyDescent="0.3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row>
    <row r="58" spans="1:27" ht="12" customHeight="1" x14ac:dyDescent="0.3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row>
    <row r="59" spans="1:27" ht="12" customHeight="1" x14ac:dyDescent="0.3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row>
    <row r="60" spans="1:27" ht="12" customHeight="1" x14ac:dyDescent="0.3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row>
    <row r="61" spans="1:27" ht="12" customHeight="1" x14ac:dyDescent="0.3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row>
    <row r="62" spans="1:27" ht="12" customHeight="1" x14ac:dyDescent="0.3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row>
    <row r="63" spans="1:27" ht="12"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row>
    <row r="64" spans="1:27" ht="12" customHeight="1" x14ac:dyDescent="0.3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row>
    <row r="65" spans="1:27" ht="12"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row>
    <row r="66" spans="1:27" ht="12"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row>
    <row r="67" spans="1:27" ht="12"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row>
    <row r="68" spans="1:27" ht="12"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row>
    <row r="69" spans="1:27" ht="12"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row>
    <row r="70" spans="1:27" ht="12"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row>
    <row r="71" spans="1:27" ht="12"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row>
    <row r="72" spans="1:27" ht="12"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row>
    <row r="73" spans="1:27" ht="12"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row>
    <row r="74" spans="1:27" ht="12"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row>
    <row r="75" spans="1:27" ht="12"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row>
    <row r="76" spans="1:27" ht="12"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row>
    <row r="77" spans="1:27" ht="12"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row>
    <row r="78" spans="1:27" ht="12"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row>
    <row r="79" spans="1:27" ht="12"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row>
    <row r="80" spans="1:27" ht="12"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row>
    <row r="81" spans="1:27" ht="12"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row>
    <row r="82" spans="1:27" ht="12"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row>
    <row r="83" spans="1:27" ht="12"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row>
    <row r="84" spans="1:27" ht="12"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row>
    <row r="85" spans="1:27" ht="12"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row>
    <row r="86" spans="1:27" ht="12"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row>
    <row r="87" spans="1:27" ht="12"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row>
    <row r="88" spans="1:27" ht="12"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row>
    <row r="89" spans="1:27" ht="12"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row>
    <row r="90" spans="1:27" ht="12"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row>
    <row r="91" spans="1:27" ht="12"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row>
    <row r="92" spans="1:27" ht="12"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row>
    <row r="93" spans="1:27" ht="12"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row>
    <row r="94" spans="1:27" ht="12"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row>
    <row r="95" spans="1:27" ht="12"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row>
    <row r="96" spans="1:27" ht="12"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row>
    <row r="97" spans="1:27" ht="12"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row>
    <row r="98" spans="1:27" ht="12"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row>
    <row r="99" spans="1:27" ht="12"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row>
    <row r="100" spans="1:27" ht="12"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row>
    <row r="101" spans="1:27" ht="12"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row>
    <row r="102" spans="1:27" ht="12"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row>
    <row r="103" spans="1:27" ht="12"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row>
    <row r="104" spans="1:27" ht="12"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row>
    <row r="105" spans="1:27" ht="12"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row>
    <row r="106" spans="1:27" ht="12"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row>
    <row r="107" spans="1:27" ht="12"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row>
    <row r="108" spans="1:27" ht="12"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row>
    <row r="109" spans="1:27" ht="12"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row>
    <row r="110" spans="1:27" ht="12"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row>
    <row r="111" spans="1:27" ht="12"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row>
    <row r="112" spans="1:27" ht="12"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row>
    <row r="113" spans="1:27" ht="12"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row>
    <row r="114" spans="1:27" ht="12"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row>
    <row r="115" spans="1:27" ht="12"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row>
    <row r="116" spans="1:27" ht="12"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row>
    <row r="117" spans="1:27" ht="12"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row>
    <row r="118" spans="1:27" ht="12"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row>
    <row r="119" spans="1:27" ht="12"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row>
    <row r="120" spans="1:27" ht="12"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row>
    <row r="121" spans="1:27" ht="12"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row>
    <row r="122" spans="1:27" ht="12"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row>
    <row r="123" spans="1:27" ht="12"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row>
    <row r="124" spans="1:27" ht="12"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row>
    <row r="125" spans="1:27" ht="12"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row>
    <row r="126" spans="1:27" ht="12"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row>
    <row r="127" spans="1:27" ht="12"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row>
    <row r="128" spans="1:27" ht="12"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row>
    <row r="129" spans="1:27" ht="12"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row>
    <row r="130" spans="1:27" ht="12"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row>
    <row r="131" spans="1:27" ht="12"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row>
    <row r="132" spans="1:27" ht="12"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row>
    <row r="133" spans="1:27" ht="12"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row>
    <row r="134" spans="1:27" ht="12"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row>
    <row r="135" spans="1:27" ht="12"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row>
    <row r="136" spans="1:27" ht="12"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row>
    <row r="137" spans="1:27" ht="12"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row>
    <row r="138" spans="1:27" ht="12"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row>
    <row r="139" spans="1:27" ht="12"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row>
    <row r="140" spans="1:27" ht="12"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row>
    <row r="141" spans="1:27" ht="12"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c r="AA141" s="22"/>
    </row>
    <row r="142" spans="1:27" ht="12"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row>
    <row r="143" spans="1:27" ht="12"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row>
    <row r="144" spans="1:27" ht="12"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row>
    <row r="145" spans="1:27" ht="12"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row>
    <row r="146" spans="1:27" ht="12"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row>
    <row r="147" spans="1:27" ht="12"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row>
    <row r="148" spans="1:27" ht="12"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row>
    <row r="149" spans="1:27" ht="12"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row>
    <row r="150" spans="1:27" ht="12"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row>
    <row r="151" spans="1:27" ht="12"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row>
    <row r="152" spans="1:27" ht="12"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row>
    <row r="153" spans="1:27" ht="12"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row>
    <row r="154" spans="1:27" ht="12"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row>
    <row r="155" spans="1:27" ht="12"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row>
    <row r="156" spans="1:27" ht="12"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row>
    <row r="157" spans="1:27" ht="12"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row>
    <row r="158" spans="1:27" ht="12"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row>
    <row r="159" spans="1:27" ht="12"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row>
    <row r="160" spans="1:27" ht="12"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row>
    <row r="161" spans="1:27" ht="12"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row>
    <row r="162" spans="1:27" ht="12"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row>
    <row r="163" spans="1:27" ht="12"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row>
    <row r="164" spans="1:27" ht="12"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row>
    <row r="165" spans="1:27" ht="12"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row>
    <row r="166" spans="1:27" ht="12"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row>
    <row r="167" spans="1:27" ht="12"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row>
    <row r="168" spans="1:27" ht="12"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row>
    <row r="169" spans="1:27" ht="12"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row>
    <row r="170" spans="1:27" ht="12"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row>
    <row r="171" spans="1:27" ht="12"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row>
    <row r="172" spans="1:27" ht="12"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row>
    <row r="173" spans="1:27" ht="12"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row>
    <row r="174" spans="1:27" ht="12"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row>
    <row r="175" spans="1:27" ht="12"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row>
    <row r="176" spans="1:27" ht="12"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row>
    <row r="177" spans="1:27" ht="12"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row>
    <row r="178" spans="1:27" ht="12"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row>
    <row r="179" spans="1:27" ht="12"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row>
    <row r="180" spans="1:27" ht="12"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row>
    <row r="181" spans="1:27" ht="12"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row>
    <row r="182" spans="1:27" ht="12"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row>
    <row r="183" spans="1:27" ht="12"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row>
    <row r="184" spans="1:27" ht="12"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row>
    <row r="185" spans="1:27" ht="12"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row>
    <row r="186" spans="1:27" ht="12"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row>
    <row r="187" spans="1:27" ht="12"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row>
    <row r="188" spans="1:27" ht="12"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row>
    <row r="189" spans="1:27" ht="12"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row>
    <row r="190" spans="1:27" ht="12"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row>
    <row r="191" spans="1:27" ht="12"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row>
    <row r="192" spans="1:27" ht="12"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row>
    <row r="193" spans="1:27" ht="12"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row>
    <row r="194" spans="1:27" ht="12"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row>
    <row r="195" spans="1:27" ht="12"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row>
    <row r="196" spans="1:27" ht="12"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row>
    <row r="197" spans="1:27" ht="12"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row>
    <row r="198" spans="1:27" ht="12"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row>
    <row r="199" spans="1:27" ht="12"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row>
    <row r="200" spans="1:27" ht="12"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row>
    <row r="201" spans="1:27" ht="12"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row>
    <row r="202" spans="1:27" ht="12"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row>
    <row r="203" spans="1:27" ht="12"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row>
    <row r="204" spans="1:27" ht="12"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row>
    <row r="205" spans="1:27" ht="12"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row>
    <row r="206" spans="1:27" ht="12"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row>
    <row r="207" spans="1:27" ht="12"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row>
    <row r="208" spans="1:27" ht="12"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row>
    <row r="209" spans="1:27" ht="12"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row>
    <row r="210" spans="1:27" ht="12"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row>
    <row r="211" spans="1:27" ht="12"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row>
    <row r="212" spans="1:27" ht="12"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row>
    <row r="213" spans="1:27" ht="12"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row>
    <row r="214" spans="1:27" ht="12"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row>
    <row r="215" spans="1:27" ht="12"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row>
    <row r="216" spans="1:27" ht="12"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row>
    <row r="217" spans="1:27" ht="12"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row>
    <row r="218" spans="1:27" ht="12"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row>
    <row r="219" spans="1:27" ht="12"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row>
    <row r="220" spans="1:27" ht="12"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row>
    <row r="221" spans="1:27" ht="12"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row>
    <row r="222" spans="1:27" ht="12"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row>
    <row r="223" spans="1:27" ht="12"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row>
    <row r="224" spans="1:27" ht="12"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row>
    <row r="225" spans="1:27" ht="12"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row>
    <row r="226" spans="1:27" ht="12"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row>
    <row r="227" spans="1:27" ht="12"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row>
    <row r="228" spans="1:27" ht="12"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row>
    <row r="229" spans="1:27" ht="12"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row>
    <row r="230" spans="1:27" ht="12"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row>
    <row r="231" spans="1:27" ht="12"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row>
    <row r="232" spans="1:27" ht="12"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row>
    <row r="233" spans="1:27" ht="12"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row>
    <row r="234" spans="1:27" ht="12"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row>
    <row r="235" spans="1:27" ht="12"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row>
    <row r="236" spans="1:27" ht="12"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row>
    <row r="237" spans="1:27" ht="12"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row>
    <row r="238" spans="1:27" ht="12"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row>
    <row r="239" spans="1:27" ht="12"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row>
    <row r="240" spans="1:27" ht="12"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row>
    <row r="241" spans="1:27" ht="12"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row>
    <row r="242" spans="1:27" ht="12"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row>
    <row r="243" spans="1:27" ht="12"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row>
    <row r="244" spans="1:27" ht="12"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row>
    <row r="245" spans="1:27" ht="12"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row>
    <row r="246" spans="1:27" ht="12"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row>
    <row r="247" spans="1:27" ht="12"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row>
    <row r="248" spans="1:27" ht="12"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row>
    <row r="249" spans="1:27" ht="12"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row>
    <row r="250" spans="1:27" ht="12"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row>
    <row r="251" spans="1:27" ht="12"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row>
    <row r="252" spans="1:27" ht="12"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row>
    <row r="253" spans="1:27" ht="12"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row>
    <row r="254" spans="1:27" ht="12"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row>
    <row r="255" spans="1:27" ht="12"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row>
    <row r="256" spans="1:27" ht="12"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row>
    <row r="257" spans="1:27" ht="12"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row>
    <row r="258" spans="1:27" ht="12"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row>
    <row r="259" spans="1:27" ht="12"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row>
    <row r="260" spans="1:27" ht="12"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row>
    <row r="261" spans="1:27" ht="12"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row>
    <row r="262" spans="1:27" ht="12"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row>
    <row r="263" spans="1:27" ht="12"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row>
    <row r="264" spans="1:27" ht="12"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row>
    <row r="265" spans="1:27" ht="12"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row>
    <row r="266" spans="1:27" ht="12"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row>
    <row r="267" spans="1:27" ht="12"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row>
    <row r="268" spans="1:27" ht="12"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row>
    <row r="269" spans="1:27" ht="12"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row>
    <row r="270" spans="1:27" ht="12"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row>
    <row r="271" spans="1:27" ht="12"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row>
    <row r="272" spans="1:27" ht="12"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row>
    <row r="273" spans="1:27" ht="12"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row>
    <row r="274" spans="1:27" ht="12"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row>
    <row r="275" spans="1:27" ht="12"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row>
    <row r="276" spans="1:27" ht="12"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row>
    <row r="277" spans="1:27" ht="12"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row>
    <row r="278" spans="1:27" ht="12"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row>
    <row r="279" spans="1:27" ht="12"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row>
    <row r="280" spans="1:27" ht="12"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row>
    <row r="281" spans="1:27" ht="12"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row>
    <row r="282" spans="1:27" ht="12"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row>
    <row r="283" spans="1:27" ht="12"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row>
    <row r="284" spans="1:27" ht="12"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row>
    <row r="285" spans="1:27" ht="12"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row>
    <row r="286" spans="1:27" ht="12"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row>
    <row r="287" spans="1:27" ht="12"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row>
    <row r="288" spans="1:27" ht="12"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row>
    <row r="289" spans="1:27" ht="12"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row>
    <row r="290" spans="1:27" ht="12"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row>
    <row r="291" spans="1:27" ht="12"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row>
    <row r="292" spans="1:27" ht="12"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row>
    <row r="293" spans="1:27" ht="12"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row>
    <row r="294" spans="1:27" ht="12"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row>
    <row r="295" spans="1:27" ht="12"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row>
    <row r="296" spans="1:27" ht="12"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row>
    <row r="297" spans="1:27" ht="12"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row>
    <row r="298" spans="1:27" ht="12"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row>
    <row r="299" spans="1:27" ht="12"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row>
    <row r="300" spans="1:27" ht="12"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row>
    <row r="301" spans="1:27" ht="12"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row>
    <row r="302" spans="1:27" ht="12"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row>
    <row r="303" spans="1:27" ht="12"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row>
    <row r="304" spans="1:27" ht="12"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row>
    <row r="305" spans="1:27" ht="12"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row>
    <row r="306" spans="1:27" ht="12"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row>
    <row r="307" spans="1:27" ht="12"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row>
    <row r="308" spans="1:27" ht="12"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row>
    <row r="309" spans="1:27" ht="12"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row>
    <row r="310" spans="1:27" ht="12"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row>
    <row r="311" spans="1:27" ht="12"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row>
    <row r="312" spans="1:27" ht="12"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row>
    <row r="313" spans="1:27" ht="12"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row>
    <row r="314" spans="1:27" ht="12"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row>
    <row r="315" spans="1:27" ht="12"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row>
    <row r="316" spans="1:27" ht="12"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row>
    <row r="317" spans="1:27" ht="12"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row>
    <row r="318" spans="1:27" ht="12"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row>
    <row r="319" spans="1:27" ht="12"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row>
    <row r="320" spans="1:27" ht="12"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row>
    <row r="321" spans="1:27" ht="12"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row>
    <row r="322" spans="1:27" ht="12"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row>
    <row r="323" spans="1:27" ht="12"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row>
    <row r="324" spans="1:27" ht="12"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row>
    <row r="325" spans="1:27" ht="12"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row>
    <row r="326" spans="1:27" ht="12"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row>
    <row r="327" spans="1:27" ht="12"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row>
    <row r="328" spans="1:27" ht="12"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row>
    <row r="329" spans="1:27" ht="12"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row>
    <row r="330" spans="1:27" ht="12"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row>
    <row r="331" spans="1:27" ht="12"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row>
    <row r="332" spans="1:27" ht="12"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row>
    <row r="333" spans="1:27" ht="12"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row>
    <row r="334" spans="1:27" ht="12"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row>
    <row r="335" spans="1:27" ht="12"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row>
    <row r="336" spans="1:27" ht="12"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row>
    <row r="337" spans="1:27" ht="12"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row>
    <row r="338" spans="1:27" ht="12"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row>
    <row r="339" spans="1:27" ht="12"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row>
    <row r="340" spans="1:27" ht="12"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row>
    <row r="341" spans="1:27" ht="12"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row>
    <row r="342" spans="1:27" ht="12"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row>
    <row r="343" spans="1:27" ht="12"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row>
    <row r="344" spans="1:27" ht="12"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row>
    <row r="345" spans="1:27" ht="12"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row>
    <row r="346" spans="1:27" ht="12"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row>
    <row r="347" spans="1:27" ht="12"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row>
    <row r="348" spans="1:27" ht="12"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row>
    <row r="349" spans="1:27" ht="12"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row>
    <row r="350" spans="1:27" ht="12"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row>
    <row r="351" spans="1:27" ht="12"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row>
    <row r="352" spans="1:27" ht="12"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row>
    <row r="353" spans="1:27" ht="12"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row>
    <row r="354" spans="1:27" ht="12"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row>
    <row r="355" spans="1:27" ht="12"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row>
    <row r="356" spans="1:27" ht="12"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row>
    <row r="357" spans="1:27" ht="12"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row>
    <row r="358" spans="1:27" ht="12"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row>
    <row r="359" spans="1:27" ht="12"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row>
    <row r="360" spans="1:27" ht="12"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row>
    <row r="361" spans="1:27" ht="12"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row>
    <row r="362" spans="1:27" ht="12"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row>
    <row r="363" spans="1:27" ht="12"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row>
    <row r="364" spans="1:27" ht="12"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row>
    <row r="365" spans="1:27" ht="12"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row>
    <row r="366" spans="1:27" ht="12"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row>
    <row r="367" spans="1:27" ht="12"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row>
    <row r="368" spans="1:27" ht="12"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row>
    <row r="369" spans="1:27" ht="12"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row>
    <row r="370" spans="1:27" ht="12"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row>
    <row r="371" spans="1:27" ht="12"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row>
    <row r="372" spans="1:27" ht="12"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row>
    <row r="373" spans="1:27" ht="12"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row>
    <row r="374" spans="1:27" ht="12"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row>
    <row r="375" spans="1:27" ht="12"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row>
    <row r="376" spans="1:27" ht="12"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row>
    <row r="377" spans="1:27" ht="12"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row>
    <row r="378" spans="1:27" ht="12"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row>
    <row r="379" spans="1:27" ht="12"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row>
    <row r="380" spans="1:27" ht="12"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row>
    <row r="381" spans="1:27" ht="12"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row>
    <row r="382" spans="1:27" ht="12"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row>
    <row r="383" spans="1:27" ht="12"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row>
    <row r="384" spans="1:27" ht="12"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row>
    <row r="385" spans="1:27" ht="12"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row>
    <row r="386" spans="1:27" ht="12"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row>
    <row r="387" spans="1:27" ht="12"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row>
    <row r="388" spans="1:27" ht="12"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row>
    <row r="389" spans="1:27" ht="12"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row>
    <row r="390" spans="1:27" ht="12"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row>
    <row r="391" spans="1:27" ht="12"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row>
    <row r="392" spans="1:27" ht="12"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row>
    <row r="393" spans="1:27" ht="12"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row>
    <row r="394" spans="1:27" ht="12"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row>
    <row r="395" spans="1:27" ht="12"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row>
    <row r="396" spans="1:27" ht="12"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row>
    <row r="397" spans="1:27" ht="12"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row>
    <row r="398" spans="1:27" ht="12"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row>
    <row r="399" spans="1:27" ht="12"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row>
    <row r="400" spans="1:27" ht="12"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row>
    <row r="401" spans="1:27" ht="12"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row>
    <row r="402" spans="1:27" ht="12"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row>
    <row r="403" spans="1:27" ht="12"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row>
    <row r="404" spans="1:27" ht="12"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row>
    <row r="405" spans="1:27" ht="12"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row>
    <row r="406" spans="1:27" ht="12"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row>
    <row r="407" spans="1:27" ht="12"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row>
    <row r="408" spans="1:27" ht="12"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row>
    <row r="409" spans="1:27" ht="12"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row>
    <row r="410" spans="1:27" ht="12"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row>
    <row r="411" spans="1:27" ht="12"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row>
    <row r="412" spans="1:27" ht="12"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row>
    <row r="413" spans="1:27" ht="12"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row>
    <row r="414" spans="1:27" ht="12"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row>
    <row r="415" spans="1:27" ht="12"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row>
    <row r="416" spans="1:27" ht="12"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row>
    <row r="417" spans="1:27" ht="12"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row>
    <row r="418" spans="1:27" ht="12"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row>
    <row r="419" spans="1:27" ht="12"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row>
    <row r="420" spans="1:27" ht="12"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row>
    <row r="421" spans="1:27" ht="12"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row>
    <row r="422" spans="1:27" ht="12"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row>
    <row r="423" spans="1:27" ht="12"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row>
    <row r="424" spans="1:27" ht="12"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row>
    <row r="425" spans="1:27" ht="12"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row>
    <row r="426" spans="1:27" ht="12"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row>
    <row r="427" spans="1:27" ht="12"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row>
    <row r="428" spans="1:27" ht="12"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row>
    <row r="429" spans="1:27" ht="12"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row>
    <row r="430" spans="1:27" ht="12"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row>
    <row r="431" spans="1:27" ht="12"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row>
    <row r="432" spans="1:27" ht="12"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row>
    <row r="433" spans="1:27" ht="12"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row>
    <row r="434" spans="1:27" ht="12"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row>
    <row r="435" spans="1:27" ht="12"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row>
    <row r="436" spans="1:27" ht="12"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row>
    <row r="437" spans="1:27" ht="12"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row>
    <row r="438" spans="1:27" ht="12"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row>
    <row r="439" spans="1:27" ht="12"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row>
    <row r="440" spans="1:27" ht="12"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row>
    <row r="441" spans="1:27" ht="12"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row>
    <row r="442" spans="1:27" ht="12"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row>
    <row r="443" spans="1:27" ht="12"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row>
    <row r="444" spans="1:27" ht="12"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row>
    <row r="445" spans="1:27" ht="12"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row>
    <row r="446" spans="1:27" ht="12"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row>
    <row r="447" spans="1:27" ht="12"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row>
    <row r="448" spans="1:27" ht="12"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row>
    <row r="449" spans="1:27" ht="12"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row>
    <row r="450" spans="1:27" ht="12"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row>
    <row r="451" spans="1:27" ht="12"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row>
    <row r="452" spans="1:27" ht="12"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row>
    <row r="453" spans="1:27" ht="12"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row>
    <row r="454" spans="1:27" ht="12"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row>
    <row r="455" spans="1:27" ht="12"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row>
    <row r="456" spans="1:27" ht="12"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row>
    <row r="457" spans="1:27" ht="12"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row>
    <row r="458" spans="1:27" ht="12"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row>
    <row r="459" spans="1:27" ht="12"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row>
    <row r="460" spans="1:27" ht="12"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row>
    <row r="461" spans="1:27" ht="12"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row>
    <row r="462" spans="1:27" ht="12"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row>
    <row r="463" spans="1:27" ht="12"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row>
    <row r="464" spans="1:27" ht="12"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row>
    <row r="465" spans="1:27" ht="12"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row>
    <row r="466" spans="1:27" ht="12"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row>
    <row r="467" spans="1:27" ht="12"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row>
    <row r="468" spans="1:27" ht="12"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row>
    <row r="469" spans="1:27" ht="12"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row>
    <row r="470" spans="1:27" ht="12"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row>
    <row r="471" spans="1:27" ht="12"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row>
    <row r="472" spans="1:27" ht="12"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row>
    <row r="473" spans="1:27" ht="12"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row>
    <row r="474" spans="1:27" ht="12"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row>
    <row r="475" spans="1:27" ht="12"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row>
    <row r="476" spans="1:27" ht="12"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row>
    <row r="477" spans="1:27" ht="12"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row>
    <row r="478" spans="1:27" ht="12"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row>
    <row r="479" spans="1:27" ht="12"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row>
    <row r="480" spans="1:27" ht="12"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row>
    <row r="481" spans="1:27" ht="12"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row>
    <row r="482" spans="1:27" ht="12"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row>
    <row r="483" spans="1:27" ht="12"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row>
    <row r="484" spans="1:27" ht="12"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row>
    <row r="485" spans="1:27" ht="12"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row>
    <row r="486" spans="1:27" ht="12"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row>
    <row r="487" spans="1:27" ht="12"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row>
    <row r="488" spans="1:27" ht="12"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row>
    <row r="489" spans="1:27" ht="12"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row>
    <row r="490" spans="1:27" ht="12"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row>
    <row r="491" spans="1:27" ht="12"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row>
    <row r="492" spans="1:27" ht="12"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row>
    <row r="493" spans="1:27" ht="12"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row>
    <row r="494" spans="1:27" ht="12"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row>
    <row r="495" spans="1:27" ht="12"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row>
    <row r="496" spans="1:27" ht="12"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row>
    <row r="497" spans="1:27" ht="12"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row>
    <row r="498" spans="1:27" ht="12"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row>
    <row r="499" spans="1:27" ht="12"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row>
    <row r="500" spans="1:27" ht="12"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row>
    <row r="501" spans="1:27" ht="12"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row>
    <row r="502" spans="1:27" ht="12"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row>
    <row r="503" spans="1:27" ht="12"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row>
    <row r="504" spans="1:27" ht="12"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row>
    <row r="505" spans="1:27" ht="12"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row>
    <row r="506" spans="1:27" ht="12"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row>
    <row r="507" spans="1:27" ht="12"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row>
    <row r="508" spans="1:27" ht="12"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row>
    <row r="509" spans="1:27" ht="12"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row>
    <row r="510" spans="1:27" ht="12"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row>
    <row r="511" spans="1:27" ht="12"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row>
    <row r="512" spans="1:27" ht="12"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row>
    <row r="513" spans="1:27" ht="12"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row>
    <row r="514" spans="1:27" ht="12"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row>
    <row r="515" spans="1:27" ht="12"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row>
    <row r="516" spans="1:27" ht="12"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row>
    <row r="517" spans="1:27" ht="12"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row>
    <row r="518" spans="1:27" ht="12"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row>
    <row r="519" spans="1:27" ht="12"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row>
    <row r="520" spans="1:27" ht="12"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row>
    <row r="521" spans="1:27" ht="12"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row>
    <row r="522" spans="1:27" ht="12"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row>
    <row r="523" spans="1:27" ht="12"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row>
    <row r="524" spans="1:27" ht="12"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row>
    <row r="525" spans="1:27" ht="12"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row>
    <row r="526" spans="1:27" ht="12"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row>
    <row r="527" spans="1:27" ht="12"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row>
    <row r="528" spans="1:27" ht="12"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row>
    <row r="529" spans="1:27" ht="12"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row>
    <row r="530" spans="1:27" ht="12"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row>
    <row r="531" spans="1:27" ht="12"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row>
    <row r="532" spans="1:27" ht="12"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row>
    <row r="533" spans="1:27" ht="12"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row>
    <row r="534" spans="1:27" ht="12"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row>
    <row r="535" spans="1:27" ht="12"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row>
    <row r="536" spans="1:27" ht="12"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row>
    <row r="537" spans="1:27" ht="12"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row>
    <row r="538" spans="1:27" ht="12"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row>
    <row r="539" spans="1:27" ht="12"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row>
    <row r="540" spans="1:27" ht="12"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row>
    <row r="541" spans="1:27" ht="12"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row>
    <row r="542" spans="1:27" ht="12"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row>
    <row r="543" spans="1:27" ht="12"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row>
    <row r="544" spans="1:27" ht="12"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row>
    <row r="545" spans="1:27" ht="12"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row>
    <row r="546" spans="1:27" ht="12"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row>
    <row r="547" spans="1:27" ht="12"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row>
    <row r="548" spans="1:27" ht="12"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row>
    <row r="549" spans="1:27" ht="12"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row>
    <row r="550" spans="1:27" ht="12"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row>
    <row r="551" spans="1:27" ht="12"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row>
    <row r="552" spans="1:27" ht="12"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row>
    <row r="553" spans="1:27" ht="12"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row>
    <row r="554" spans="1:27" ht="12"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row>
    <row r="555" spans="1:27" ht="12"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row>
    <row r="556" spans="1:27" ht="12"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row>
    <row r="557" spans="1:27" ht="12"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row>
    <row r="558" spans="1:27" ht="12"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row>
    <row r="559" spans="1:27" ht="12"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row>
    <row r="560" spans="1:27" ht="12"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row>
    <row r="561" spans="1:27" ht="12"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row>
    <row r="562" spans="1:27" ht="12"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row>
    <row r="563" spans="1:27" ht="12"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row>
    <row r="564" spans="1:27" ht="12"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row>
    <row r="565" spans="1:27" ht="12"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row>
    <row r="566" spans="1:27" ht="12"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row>
    <row r="567" spans="1:27" ht="12"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row>
    <row r="568" spans="1:27" ht="12"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row>
    <row r="569" spans="1:27" ht="12"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row>
    <row r="570" spans="1:27" ht="12"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row>
    <row r="571" spans="1:27" ht="12"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row>
    <row r="572" spans="1:27" ht="12"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row>
    <row r="573" spans="1:27" ht="12"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row>
    <row r="574" spans="1:27" ht="12"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row>
    <row r="575" spans="1:27" ht="12"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row>
    <row r="576" spans="1:27" ht="12"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row>
    <row r="577" spans="1:27" ht="12"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row>
    <row r="578" spans="1:27" ht="12"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row>
    <row r="579" spans="1:27" ht="12"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row>
    <row r="580" spans="1:27" ht="12"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row>
    <row r="581" spans="1:27" ht="12"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row>
    <row r="582" spans="1:27" ht="12"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row>
    <row r="583" spans="1:27" ht="12"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row>
    <row r="584" spans="1:27" ht="12"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row>
    <row r="585" spans="1:27" ht="12"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row>
    <row r="586" spans="1:27" ht="12"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row>
    <row r="587" spans="1:27" ht="12"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row>
    <row r="588" spans="1:27" ht="12"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row>
    <row r="589" spans="1:27" ht="12"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row>
    <row r="590" spans="1:27" ht="12"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row>
    <row r="591" spans="1:27" ht="12"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row>
    <row r="592" spans="1:27" ht="12"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row>
    <row r="593" spans="1:27" ht="12"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row>
    <row r="594" spans="1:27" ht="12"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row>
    <row r="595" spans="1:27" ht="12"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row>
    <row r="596" spans="1:27" ht="12"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row>
    <row r="597" spans="1:27" ht="12"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row>
    <row r="598" spans="1:27" ht="12"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row>
    <row r="599" spans="1:27" ht="12"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row>
    <row r="600" spans="1:27" ht="12"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row>
    <row r="601" spans="1:27" ht="12"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row>
    <row r="602" spans="1:27" ht="12"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row>
    <row r="603" spans="1:27" ht="12"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row>
    <row r="604" spans="1:27" ht="12"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row>
    <row r="605" spans="1:27" ht="12"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row>
    <row r="606" spans="1:27" ht="12"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row>
    <row r="607" spans="1:27" ht="12"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row>
    <row r="608" spans="1:27" ht="12"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row>
    <row r="609" spans="1:27" ht="12"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row>
    <row r="610" spans="1:27" ht="12"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row>
    <row r="611" spans="1:27" ht="12"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row>
    <row r="612" spans="1:27" ht="12"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row>
    <row r="613" spans="1:27" ht="12"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row>
    <row r="614" spans="1:27" ht="12"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row>
    <row r="615" spans="1:27" ht="12"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row>
    <row r="616" spans="1:27" ht="12"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row>
    <row r="617" spans="1:27" ht="12"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row>
    <row r="618" spans="1:27" ht="12"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row>
    <row r="619" spans="1:27" ht="12"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row>
    <row r="620" spans="1:27" ht="12"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row>
    <row r="621" spans="1:27" ht="12"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row>
    <row r="622" spans="1:27" ht="12"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row>
    <row r="623" spans="1:27" ht="12"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row>
    <row r="624" spans="1:27" ht="12"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row>
    <row r="625" spans="1:27" ht="12"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row>
    <row r="626" spans="1:27" ht="12"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row>
    <row r="627" spans="1:27" ht="12"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row>
    <row r="628" spans="1:27" ht="12"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row>
    <row r="629" spans="1:27" ht="12"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row>
    <row r="630" spans="1:27" ht="12"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row>
    <row r="631" spans="1:27" ht="12"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row>
    <row r="632" spans="1:27" ht="12"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row>
    <row r="633" spans="1:27" ht="12"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row>
    <row r="634" spans="1:27" ht="12"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row>
    <row r="635" spans="1:27" ht="12"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row>
    <row r="636" spans="1:27" ht="12"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row>
    <row r="637" spans="1:27" ht="12"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row>
    <row r="638" spans="1:27" ht="12"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row>
    <row r="639" spans="1:27" ht="12"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row>
    <row r="640" spans="1:27" ht="12"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row>
    <row r="641" spans="1:27" ht="12"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row>
    <row r="642" spans="1:27" ht="12"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row>
    <row r="643" spans="1:27" ht="12"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row>
    <row r="644" spans="1:27" ht="12"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row>
    <row r="645" spans="1:27" ht="12"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row>
    <row r="646" spans="1:27" ht="12"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row>
    <row r="647" spans="1:27" ht="12"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row>
    <row r="648" spans="1:27" ht="12"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row>
    <row r="649" spans="1:27" ht="12"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row>
    <row r="650" spans="1:27" ht="12"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row>
    <row r="651" spans="1:27" ht="12"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row>
    <row r="652" spans="1:27" ht="12"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row>
    <row r="653" spans="1:27" ht="12"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row>
    <row r="654" spans="1:27" ht="12"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row>
    <row r="655" spans="1:27" ht="12"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row>
    <row r="656" spans="1:27" ht="12"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row>
    <row r="657" spans="1:27" ht="12"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row>
    <row r="658" spans="1:27" ht="12"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row>
    <row r="659" spans="1:27" ht="12"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row>
    <row r="660" spans="1:27" ht="12"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row>
    <row r="661" spans="1:27" ht="12"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row>
    <row r="662" spans="1:27" ht="12"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row>
    <row r="663" spans="1:27" ht="12"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row>
    <row r="664" spans="1:27" ht="12"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row>
    <row r="665" spans="1:27" ht="12"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row>
    <row r="666" spans="1:27" ht="12"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row>
    <row r="667" spans="1:27" ht="12"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row>
    <row r="668" spans="1:27" ht="12"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row>
    <row r="669" spans="1:27" ht="12"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row>
    <row r="670" spans="1:27" ht="12"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row>
    <row r="671" spans="1:27" ht="12"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row>
    <row r="672" spans="1:27" ht="12"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row>
    <row r="673" spans="1:27" ht="12"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row>
    <row r="674" spans="1:27" ht="12"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row>
    <row r="675" spans="1:27" ht="12"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row>
    <row r="676" spans="1:27" ht="12"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row>
    <row r="677" spans="1:27" ht="12"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row>
    <row r="678" spans="1:27" ht="12"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row>
    <row r="679" spans="1:27" ht="12"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row>
    <row r="680" spans="1:27" ht="12"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row>
    <row r="681" spans="1:27" ht="12"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row>
    <row r="682" spans="1:27" ht="12"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row>
    <row r="683" spans="1:27" ht="12"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row>
    <row r="684" spans="1:27" ht="12"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row>
    <row r="685" spans="1:27" ht="12"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row>
    <row r="686" spans="1:27" ht="12"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row>
    <row r="687" spans="1:27" ht="12"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row>
    <row r="688" spans="1:27" ht="12"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row>
    <row r="689" spans="1:27" ht="12"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row>
    <row r="690" spans="1:27" ht="12"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row>
    <row r="691" spans="1:27" ht="12"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row>
    <row r="692" spans="1:27" ht="12"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row>
    <row r="693" spans="1:27" ht="12"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row>
    <row r="694" spans="1:27" ht="12"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row>
    <row r="695" spans="1:27" ht="12"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row>
    <row r="696" spans="1:27" ht="12"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row>
    <row r="697" spans="1:27" ht="12"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row>
    <row r="698" spans="1:27" ht="12"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row>
    <row r="699" spans="1:27" ht="12"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row>
    <row r="700" spans="1:27" ht="12"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row>
    <row r="701" spans="1:27" ht="12"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row>
    <row r="702" spans="1:27" ht="12"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row>
    <row r="703" spans="1:27" ht="12"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row>
    <row r="704" spans="1:27" ht="12"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row>
    <row r="705" spans="1:27" ht="12"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row>
    <row r="706" spans="1:27" ht="12"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row>
    <row r="707" spans="1:27" ht="12"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row>
    <row r="708" spans="1:27" ht="12"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row>
    <row r="709" spans="1:27" ht="12"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row>
    <row r="710" spans="1:27" ht="12"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row>
    <row r="711" spans="1:27" ht="12"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row>
    <row r="712" spans="1:27" ht="12"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row>
    <row r="713" spans="1:27" ht="12"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row>
    <row r="714" spans="1:27" ht="12"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row>
    <row r="715" spans="1:27" ht="12"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row>
    <row r="716" spans="1:27" ht="12"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row>
    <row r="717" spans="1:27" ht="12"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row>
    <row r="718" spans="1:27" ht="12"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row>
    <row r="719" spans="1:27" ht="12"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row>
    <row r="720" spans="1:27" ht="12"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row>
    <row r="721" spans="1:27" ht="12"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row>
    <row r="722" spans="1:27" ht="12"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row>
    <row r="723" spans="1:27" ht="12"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row>
    <row r="724" spans="1:27" ht="12"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row>
    <row r="725" spans="1:27" ht="12"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row>
    <row r="726" spans="1:27" ht="12"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row>
    <row r="727" spans="1:27" ht="12"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row>
    <row r="728" spans="1:27" ht="12"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row>
    <row r="729" spans="1:27" ht="12"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row>
    <row r="730" spans="1:27" ht="12"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row>
    <row r="731" spans="1:27" ht="12"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row>
    <row r="732" spans="1:27" ht="12"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row>
    <row r="733" spans="1:27" ht="12"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row>
    <row r="734" spans="1:27" ht="12"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row>
    <row r="735" spans="1:27" ht="12"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row>
    <row r="736" spans="1:27" ht="12"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row>
    <row r="737" spans="1:27" ht="12"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row>
    <row r="738" spans="1:27" ht="12"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row>
    <row r="739" spans="1:27" ht="12"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row>
    <row r="740" spans="1:27" ht="12"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row>
    <row r="741" spans="1:27" ht="12"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row>
    <row r="742" spans="1:27" ht="12"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row>
    <row r="743" spans="1:27" ht="12"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row>
    <row r="744" spans="1:27" ht="12"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row>
    <row r="745" spans="1:27" ht="12"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row>
    <row r="746" spans="1:27" ht="12"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row>
    <row r="747" spans="1:27" ht="12"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row>
    <row r="748" spans="1:27" ht="12"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row>
    <row r="749" spans="1:27" ht="12"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row>
    <row r="750" spans="1:27" ht="12"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row>
    <row r="751" spans="1:27" ht="12"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row>
    <row r="752" spans="1:27" ht="12"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row>
    <row r="753" spans="1:27" ht="12"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row>
    <row r="754" spans="1:27" ht="12"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row>
    <row r="755" spans="1:27" ht="12"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row>
    <row r="756" spans="1:27" ht="12"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row>
    <row r="757" spans="1:27" ht="12"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row>
    <row r="758" spans="1:27" ht="12"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row>
    <row r="759" spans="1:27" ht="12"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row>
    <row r="760" spans="1:27" ht="12"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row>
    <row r="761" spans="1:27" ht="12"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row>
    <row r="762" spans="1:27" ht="12"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row>
    <row r="763" spans="1:27" ht="12"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row>
    <row r="764" spans="1:27" ht="12"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row>
    <row r="765" spans="1:27" ht="12"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row>
    <row r="766" spans="1:27" ht="12"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row>
    <row r="767" spans="1:27" ht="12"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row>
    <row r="768" spans="1:27" ht="12"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row>
    <row r="769" spans="1:27" ht="12"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row>
    <row r="770" spans="1:27" ht="12"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row>
    <row r="771" spans="1:27" ht="12"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row>
    <row r="772" spans="1:27" ht="12"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row>
    <row r="773" spans="1:27" ht="12"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row>
    <row r="774" spans="1:27" ht="12"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row>
    <row r="775" spans="1:27" ht="12"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row>
    <row r="776" spans="1:27" ht="12"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row>
    <row r="777" spans="1:27" ht="12"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row>
    <row r="778" spans="1:27" ht="12"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row>
    <row r="779" spans="1:27" ht="12"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row>
    <row r="780" spans="1:27" ht="12"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row>
    <row r="781" spans="1:27" ht="12"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row>
    <row r="782" spans="1:27" ht="12"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row>
    <row r="783" spans="1:27" ht="12"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row>
    <row r="784" spans="1:27" ht="12"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row>
    <row r="785" spans="1:27" ht="12"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row>
    <row r="786" spans="1:27" ht="12"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row>
    <row r="787" spans="1:27" ht="12"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row>
    <row r="788" spans="1:27" ht="12"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row>
    <row r="789" spans="1:27" ht="12"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row>
    <row r="790" spans="1:27" ht="12"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row>
    <row r="791" spans="1:27" ht="12"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row>
    <row r="792" spans="1:27" ht="12"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row>
    <row r="793" spans="1:27" ht="12"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row>
    <row r="794" spans="1:27" ht="12"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row>
    <row r="795" spans="1:27" ht="12"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row>
    <row r="796" spans="1:27" ht="12"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row>
    <row r="797" spans="1:27" ht="12"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row>
    <row r="798" spans="1:27" ht="12"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row>
    <row r="799" spans="1:27" ht="12"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row>
    <row r="800" spans="1:27" ht="12"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row>
    <row r="801" spans="1:27" ht="12"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row>
    <row r="802" spans="1:27" ht="12"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row>
    <row r="803" spans="1:27" ht="12"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row>
    <row r="804" spans="1:27" ht="12"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row>
    <row r="805" spans="1:27" ht="12"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row>
    <row r="806" spans="1:27" ht="12"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row>
    <row r="807" spans="1:27" ht="12"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row>
    <row r="808" spans="1:27" ht="12"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row>
    <row r="809" spans="1:27" ht="12"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row>
    <row r="810" spans="1:27" ht="12"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row>
    <row r="811" spans="1:27" ht="12"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row>
    <row r="812" spans="1:27" ht="12"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row>
    <row r="813" spans="1:27" ht="12"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row>
    <row r="814" spans="1:27" ht="12"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row>
    <row r="815" spans="1:27" ht="12"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row>
    <row r="816" spans="1:27" ht="12"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row>
    <row r="817" spans="1:27" ht="12"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row>
    <row r="818" spans="1:27" ht="12"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row>
    <row r="819" spans="1:27" ht="12"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row>
    <row r="820" spans="1:27" ht="12"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row>
    <row r="821" spans="1:27" ht="12"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row>
    <row r="822" spans="1:27" ht="12"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row>
    <row r="823" spans="1:27" ht="12"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row>
    <row r="824" spans="1:27" ht="12"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row>
    <row r="825" spans="1:27" ht="12"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row>
    <row r="826" spans="1:27" ht="12"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row>
    <row r="827" spans="1:27" ht="12"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row>
    <row r="828" spans="1:27" ht="12"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row>
    <row r="829" spans="1:27" ht="12"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row>
    <row r="830" spans="1:27" ht="12"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row>
    <row r="831" spans="1:27" ht="12"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row>
    <row r="832" spans="1:27" ht="12"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row>
    <row r="833" spans="1:27" ht="12"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row>
    <row r="834" spans="1:27" ht="12"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row>
    <row r="835" spans="1:27" ht="12"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row>
    <row r="836" spans="1:27" ht="12"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row>
    <row r="837" spans="1:27" ht="12"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row>
    <row r="838" spans="1:27" ht="12"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row>
    <row r="839" spans="1:27" ht="12"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row>
    <row r="840" spans="1:27" ht="12"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row>
    <row r="841" spans="1:27" ht="12"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row>
    <row r="842" spans="1:27" ht="12"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row>
    <row r="843" spans="1:27" ht="12"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row>
    <row r="844" spans="1:27" ht="12"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row>
    <row r="845" spans="1:27" ht="12"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row>
    <row r="846" spans="1:27" ht="12"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row>
    <row r="847" spans="1:27" ht="12"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row>
    <row r="848" spans="1:27" ht="12"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row>
    <row r="849" spans="1:27" ht="12"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row>
    <row r="850" spans="1:27" ht="12"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row>
    <row r="851" spans="1:27" ht="12"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row>
    <row r="852" spans="1:27" ht="12"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row>
    <row r="853" spans="1:27" ht="12"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row>
    <row r="854" spans="1:27" ht="12"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row>
    <row r="855" spans="1:27" ht="12"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row>
    <row r="856" spans="1:27" ht="12"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row>
    <row r="857" spans="1:27" ht="12"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row>
    <row r="858" spans="1:27" ht="12"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row>
    <row r="859" spans="1:27" ht="12"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row>
    <row r="860" spans="1:27" ht="12"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row>
    <row r="861" spans="1:27" ht="12"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row>
    <row r="862" spans="1:27" ht="12"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row>
    <row r="863" spans="1:27" ht="12"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row>
    <row r="864" spans="1:27" ht="12"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row>
    <row r="865" spans="1:27" ht="12"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row>
    <row r="866" spans="1:27" ht="12"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row>
    <row r="867" spans="1:27" ht="12"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row>
    <row r="868" spans="1:27" ht="12"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row>
    <row r="869" spans="1:27" ht="12"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row>
    <row r="870" spans="1:27" ht="12"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row>
    <row r="871" spans="1:27" ht="12"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row>
    <row r="872" spans="1:27" ht="12"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row>
    <row r="873" spans="1:27" ht="12"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row>
    <row r="874" spans="1:27" ht="12"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row>
    <row r="875" spans="1:27" ht="12"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row>
    <row r="876" spans="1:27" ht="12"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row>
    <row r="877" spans="1:27" ht="12"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row>
    <row r="878" spans="1:27" ht="12"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row>
    <row r="879" spans="1:27" ht="12"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row>
    <row r="880" spans="1:27" ht="12"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row>
    <row r="881" spans="1:27" ht="12"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row>
    <row r="882" spans="1:27" ht="12"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row>
    <row r="883" spans="1:27" ht="12"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row>
    <row r="884" spans="1:27" ht="12"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row>
    <row r="885" spans="1:27" ht="12"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row>
    <row r="886" spans="1:27" ht="12"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row>
    <row r="887" spans="1:27" ht="12"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row>
    <row r="888" spans="1:27" ht="12"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row>
    <row r="889" spans="1:27" ht="12"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row>
    <row r="890" spans="1:27" ht="12"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row>
    <row r="891" spans="1:27" ht="12"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row>
    <row r="892" spans="1:27" ht="12"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row>
    <row r="893" spans="1:27" ht="12"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row>
    <row r="894" spans="1:27" ht="12"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row>
    <row r="895" spans="1:27" ht="12"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row>
    <row r="896" spans="1:27" ht="12"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row>
    <row r="897" spans="1:27" ht="12"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row>
    <row r="898" spans="1:27" ht="12"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row>
    <row r="899" spans="1:27" ht="12"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row>
    <row r="900" spans="1:27" ht="12"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row>
    <row r="901" spans="1:27" ht="12"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row>
    <row r="902" spans="1:27" ht="12"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row>
    <row r="903" spans="1:27" ht="12"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row>
    <row r="904" spans="1:27" ht="12"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row>
    <row r="905" spans="1:27" ht="12"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row>
    <row r="906" spans="1:27" ht="12"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row>
    <row r="907" spans="1:27" ht="12"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row>
    <row r="908" spans="1:27" ht="12"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row>
    <row r="909" spans="1:27" ht="12"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row>
    <row r="910" spans="1:27" ht="12"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row>
    <row r="911" spans="1:27" ht="12"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row>
    <row r="912" spans="1:27" ht="12"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row>
    <row r="913" spans="1:27" ht="12"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row>
    <row r="914" spans="1:27" ht="12"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row>
    <row r="915" spans="1:27" ht="12"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row>
    <row r="916" spans="1:27" ht="12"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row>
    <row r="917" spans="1:27" ht="12"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row>
    <row r="918" spans="1:27" ht="12"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row>
    <row r="919" spans="1:27" ht="12"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row>
    <row r="920" spans="1:27" ht="12"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row>
    <row r="921" spans="1:27" ht="12"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row>
    <row r="922" spans="1:27" ht="12"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row>
    <row r="923" spans="1:27" ht="12"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row>
    <row r="924" spans="1:27" ht="12"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row>
    <row r="925" spans="1:27" ht="12"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row>
    <row r="926" spans="1:27" ht="12"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row>
    <row r="927" spans="1:27" ht="12"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row>
    <row r="928" spans="1:27" ht="12"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row>
    <row r="929" spans="1:27" ht="12"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row>
    <row r="930" spans="1:27" ht="12"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row>
    <row r="931" spans="1:27" ht="12"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row>
    <row r="932" spans="1:27" ht="12"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row>
    <row r="933" spans="1:27" ht="12"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row>
    <row r="934" spans="1:27" ht="12"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row>
    <row r="935" spans="1:27" ht="12"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row>
    <row r="936" spans="1:27" ht="12"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row>
    <row r="937" spans="1:27" ht="12"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row>
    <row r="938" spans="1:27" ht="12"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row>
    <row r="939" spans="1:27" ht="12"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row>
    <row r="940" spans="1:27" ht="12"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row>
    <row r="941" spans="1:27" ht="12"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row>
    <row r="942" spans="1:27" ht="12"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row>
    <row r="943" spans="1:27" ht="12"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row>
    <row r="944" spans="1:27" ht="12"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row>
    <row r="945" spans="1:27" ht="12"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row>
    <row r="946" spans="1:27" ht="12"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row>
    <row r="947" spans="1:27" ht="12"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row>
    <row r="948" spans="1:27" ht="12"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row>
    <row r="949" spans="1:27" ht="12"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row>
    <row r="950" spans="1:27" ht="12"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row>
    <row r="951" spans="1:27" ht="12"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row>
    <row r="952" spans="1:27" ht="12"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row>
    <row r="953" spans="1:27" ht="12"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row>
    <row r="954" spans="1:27" ht="12"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row>
    <row r="955" spans="1:27" ht="12"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row>
    <row r="956" spans="1:27" ht="12"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row>
    <row r="957" spans="1:27" ht="12"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row>
    <row r="958" spans="1:27" ht="12"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row>
    <row r="959" spans="1:27" ht="12"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row>
    <row r="960" spans="1:27" ht="12"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row>
    <row r="961" spans="1:27" ht="12"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row>
    <row r="962" spans="1:27" ht="12"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row>
    <row r="963" spans="1:27" ht="12"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row>
    <row r="964" spans="1:27" ht="12"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row>
    <row r="965" spans="1:27" ht="12"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row>
    <row r="966" spans="1:27" ht="12"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row>
    <row r="967" spans="1:27" ht="12"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row>
    <row r="968" spans="1:27" ht="12"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row>
    <row r="969" spans="1:27" ht="12"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row>
    <row r="970" spans="1:27" ht="12"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row>
    <row r="971" spans="1:27" ht="12"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row>
    <row r="972" spans="1:27" ht="12"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row>
    <row r="973" spans="1:27" ht="12"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row>
    <row r="974" spans="1:27" ht="12"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row>
    <row r="975" spans="1:27" ht="12"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row>
    <row r="976" spans="1:27" ht="12"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row>
    <row r="977" spans="1:27" ht="12"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row>
    <row r="978" spans="1:27" ht="12"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row>
    <row r="979" spans="1:27" ht="12"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row>
    <row r="980" spans="1:27" ht="12"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row>
    <row r="981" spans="1:27" ht="12"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row>
    <row r="982" spans="1:27" ht="12"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row>
    <row r="983" spans="1:27" ht="12"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row>
    <row r="984" spans="1:27" ht="12"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row>
    <row r="985" spans="1:27" ht="12"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row>
    <row r="986" spans="1:27" ht="12"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row>
    <row r="987" spans="1:27" ht="12"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row>
  </sheetData>
  <sheetProtection algorithmName="SHA-512" hashValue="sxDTXJE+d9wuvHIQPVHRbDdur4lQ3L8qdSC9fXzAa/XtgSrJ9BZ4BPj6tUStTp8x4wC1CAgKHJM39z8tXB+9vA==" saltValue="f1+OodseGFfkdzfQh5K7RQ==" spinCount="100000" sheet="1" objects="1" scenarios="1" formatCells="0" formatRows="0" insertRows="0"/>
  <mergeCells count="39">
    <mergeCell ref="A1:H1"/>
    <mergeCell ref="A2:H2"/>
    <mergeCell ref="A3:H3"/>
    <mergeCell ref="A4:C6"/>
    <mergeCell ref="E4:H4"/>
    <mergeCell ref="E5:H5"/>
    <mergeCell ref="E6:H6"/>
    <mergeCell ref="A16:H16"/>
    <mergeCell ref="A7:H7"/>
    <mergeCell ref="A8:C10"/>
    <mergeCell ref="A11:H11"/>
    <mergeCell ref="A12:H12"/>
    <mergeCell ref="A13:H13"/>
    <mergeCell ref="A14:H14"/>
    <mergeCell ref="A15:H15"/>
    <mergeCell ref="D10:E10"/>
    <mergeCell ref="A28:H28"/>
    <mergeCell ref="A17:H17"/>
    <mergeCell ref="A18:H18"/>
    <mergeCell ref="A19:H19"/>
    <mergeCell ref="A20:H20"/>
    <mergeCell ref="A21:H21"/>
    <mergeCell ref="A22:H22"/>
    <mergeCell ref="A23:H23"/>
    <mergeCell ref="A24:G24"/>
    <mergeCell ref="A25:G25"/>
    <mergeCell ref="A26:G26"/>
    <mergeCell ref="A27:G27"/>
    <mergeCell ref="A41:A43"/>
    <mergeCell ref="B41:E43"/>
    <mergeCell ref="F41:H43"/>
    <mergeCell ref="A29:H32"/>
    <mergeCell ref="A33:H33"/>
    <mergeCell ref="A34:H37"/>
    <mergeCell ref="A38:H38"/>
    <mergeCell ref="B39:E39"/>
    <mergeCell ref="F39:H39"/>
    <mergeCell ref="B40:E40"/>
    <mergeCell ref="F40:H40"/>
  </mergeCells>
  <dataValidations count="5">
    <dataValidation allowBlank="1" showInputMessage="1" showErrorMessage="1" promptTitle="N.B." prompt="Se non previste scrivere &quot;Non sono previste convenzioni&quot;" sqref="A17:H17" xr:uid="{483D54D0-48A1-4EB2-B1F3-1FA5E3B56274}"/>
    <dataValidation allowBlank="1" showInputMessage="1" showErrorMessage="1" promptTitle="N.B." prompt="Deve essere indicata almeno una sede, anche se il tirocinio è &quot;interno&quot;" sqref="A11:H11" xr:uid="{553576D1-6E9B-4B98-B3E8-76FFE72AE7F6}"/>
    <dataValidation allowBlank="1" showInputMessage="1" showErrorMessage="1" promptTitle="N.B." prompt="Quando prevista, descrivene brevemente le modalità" sqref="C39:E39 B39" xr:uid="{8E6E2777-D3DF-41A1-9600-31DE90B0AE44}"/>
    <dataValidation allowBlank="1" showInputMessage="1" showErrorMessage="1" promptTitle="N.B." prompt="Deve essere indicato almeno un esperto" sqref="A26:G26" xr:uid="{350016A1-D166-4E07-8856-3854D5994FB6}"/>
    <dataValidation allowBlank="1" showInputMessage="1" showErrorMessage="1" promptTitle="INFO" prompt="Riportare il nome del Dipartimento di afferenza" sqref="A8:C10" xr:uid="{8CA2E82F-3DA5-465C-8327-4652DE4CC35C}"/>
  </dataValidations>
  <printOptions horizontalCentered="1"/>
  <pageMargins left="0.70866141732283472" right="0.70866141732283472" top="0.74803149606299213" bottom="0.74803149606299213" header="0" footer="0"/>
  <pageSetup paperSize="9" scale="7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1</vt:i4>
      </vt:variant>
    </vt:vector>
  </HeadingPairs>
  <TitlesOfParts>
    <vt:vector size="11" baseType="lpstr">
      <vt:lpstr>N.B.</vt:lpstr>
      <vt:lpstr>Regolamento_Iparte</vt:lpstr>
      <vt:lpstr>Obiettivi&amp;Sbocchi</vt:lpstr>
      <vt:lpstr>Regolamento_IIparte</vt:lpstr>
      <vt:lpstr>Piano di Studio_Insegnamenti</vt:lpstr>
      <vt:lpstr>Piano di Studio_Altre attività</vt:lpstr>
      <vt:lpstr>Piano Finanziario</vt:lpstr>
      <vt:lpstr>Consiglio</vt:lpstr>
      <vt:lpstr>Altre Info</vt:lpstr>
      <vt:lpstr>NoteXCompilazione</vt:lpstr>
      <vt:lpstr>Regolamento_Iparte!_Hlk515556903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UTENTE</dc:creator>
  <cp:keywords/>
  <dc:description/>
  <cp:lastModifiedBy>MARIA ROMANO</cp:lastModifiedBy>
  <cp:revision/>
  <cp:lastPrinted>2026-06-14T10:55:57Z</cp:lastPrinted>
  <dcterms:created xsi:type="dcterms:W3CDTF">2024-09-17T12:46:37Z</dcterms:created>
  <dcterms:modified xsi:type="dcterms:W3CDTF">2026-07-03T13:17:48Z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ad0b24d-6422-44b0-b3de-abb3a9e8c81a_Enabled">
    <vt:lpwstr>true</vt:lpwstr>
  </property>
  <property fmtid="{D5CDD505-2E9C-101B-9397-08002B2CF9AE}" pid="3" name="MSIP_Label_2ad0b24d-6422-44b0-b3de-abb3a9e8c81a_SetDate">
    <vt:lpwstr>2026-04-07T19:59:08Z</vt:lpwstr>
  </property>
  <property fmtid="{D5CDD505-2E9C-101B-9397-08002B2CF9AE}" pid="4" name="MSIP_Label_2ad0b24d-6422-44b0-b3de-abb3a9e8c81a_Method">
    <vt:lpwstr>Standard</vt:lpwstr>
  </property>
  <property fmtid="{D5CDD505-2E9C-101B-9397-08002B2CF9AE}" pid="5" name="MSIP_Label_2ad0b24d-6422-44b0-b3de-abb3a9e8c81a_Name">
    <vt:lpwstr>defa4170-0d19-0005-0004-bc88714345d2</vt:lpwstr>
  </property>
  <property fmtid="{D5CDD505-2E9C-101B-9397-08002B2CF9AE}" pid="6" name="MSIP_Label_2ad0b24d-6422-44b0-b3de-abb3a9e8c81a_SiteId">
    <vt:lpwstr>2fcfe26a-bb62-46b0-b1e3-28f9da0c45fd</vt:lpwstr>
  </property>
  <property fmtid="{D5CDD505-2E9C-101B-9397-08002B2CF9AE}" pid="7" name="MSIP_Label_2ad0b24d-6422-44b0-b3de-abb3a9e8c81a_ActionId">
    <vt:lpwstr>cf8674b9-4992-4bd5-bac4-3d5009ce420c</vt:lpwstr>
  </property>
  <property fmtid="{D5CDD505-2E9C-101B-9397-08002B2CF9AE}" pid="8" name="MSIP_Label_2ad0b24d-6422-44b0-b3de-abb3a9e8c81a_ContentBits">
    <vt:lpwstr>0</vt:lpwstr>
  </property>
</Properties>
</file>